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0" windowWidth="20730" windowHeight="1164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4" i="1" l="1"/>
  <c r="A194" i="1"/>
  <c r="L193" i="1"/>
  <c r="J193" i="1"/>
  <c r="I193" i="1"/>
  <c r="H193" i="1"/>
  <c r="G193" i="1"/>
  <c r="F193" i="1"/>
  <c r="B184" i="1"/>
  <c r="A184" i="1"/>
  <c r="L183" i="1"/>
  <c r="J183" i="1"/>
  <c r="J194" i="1" s="1"/>
  <c r="I183" i="1"/>
  <c r="I194" i="1" s="1"/>
  <c r="H183" i="1"/>
  <c r="H194" i="1" s="1"/>
  <c r="G183" i="1"/>
  <c r="G194" i="1" s="1"/>
  <c r="F183" i="1"/>
  <c r="F194" i="1" s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H175" i="1" s="1"/>
  <c r="G164" i="1"/>
  <c r="G175" i="1" s="1"/>
  <c r="F164" i="1"/>
  <c r="F175" i="1" s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F156" i="1" s="1"/>
  <c r="B139" i="1"/>
  <c r="A139" i="1"/>
  <c r="L138" i="1"/>
  <c r="J138" i="1"/>
  <c r="I138" i="1"/>
  <c r="H138" i="1"/>
  <c r="G138" i="1"/>
  <c r="F138" i="1"/>
  <c r="B129" i="1"/>
  <c r="A129" i="1"/>
  <c r="L128" i="1"/>
  <c r="L139" i="1" s="1"/>
  <c r="J128" i="1"/>
  <c r="J139" i="1" s="1"/>
  <c r="I128" i="1"/>
  <c r="I139" i="1" s="1"/>
  <c r="H128" i="1"/>
  <c r="H139" i="1" s="1"/>
  <c r="G128" i="1"/>
  <c r="G139" i="1" s="1"/>
  <c r="F128" i="1"/>
  <c r="F139" i="1" s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J120" i="1" s="1"/>
  <c r="I109" i="1"/>
  <c r="I120" i="1" s="1"/>
  <c r="H109" i="1"/>
  <c r="H120" i="1" s="1"/>
  <c r="G109" i="1"/>
  <c r="G120" i="1" s="1"/>
  <c r="F109" i="1"/>
  <c r="F120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J101" i="1" s="1"/>
  <c r="I90" i="1"/>
  <c r="I101" i="1" s="1"/>
  <c r="H90" i="1"/>
  <c r="H101" i="1" s="1"/>
  <c r="G90" i="1"/>
  <c r="G101" i="1" s="1"/>
  <c r="F90" i="1"/>
  <c r="F101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I82" i="1" s="1"/>
  <c r="H71" i="1"/>
  <c r="H82" i="1" s="1"/>
  <c r="G71" i="1"/>
  <c r="G82" i="1" s="1"/>
  <c r="F71" i="1"/>
  <c r="F82" i="1" s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H63" i="1" s="1"/>
  <c r="G52" i="1"/>
  <c r="G63" i="1" s="1"/>
  <c r="F52" i="1"/>
  <c r="F63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5" i="1" l="1"/>
  <c r="I195" i="1"/>
  <c r="H195" i="1"/>
  <c r="G195" i="1"/>
  <c r="L194" i="1"/>
  <c r="L195" i="1" s="1"/>
  <c r="F195" i="1"/>
</calcChain>
</file>

<file path=xl/sharedStrings.xml><?xml version="1.0" encoding="utf-8"?>
<sst xmlns="http://schemas.openxmlformats.org/spreadsheetml/2006/main" count="244" uniqueCount="65">
  <si>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</si>
  <si>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</si>
  <si>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</si>
  <si>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</si>
  <si>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</si>
  <si>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</si>
  <si>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</si>
  <si>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</si>
  <si>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</si>
  <si>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</si>
  <si>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</si>
  <si>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</si>
  <si>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</si>
  <si>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</si>
  <si>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</si>
  <si>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</si>
  <si>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</si>
  <si>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</si>
  <si>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</si>
  <si>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</si>
  <si>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</si>
  <si>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</si>
  <si>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</si>
  <si>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</si>
  <si>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</si>
  <si>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</si>
  <si>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</si>
  <si>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</si>
  <si>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</si>
  <si>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</si>
  <si>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</si>
  <si>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</si>
  <si>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</si>
  <si>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</si>
  <si>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</si>
  <si>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</si>
  <si>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</si>
  <si>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</si>
  <si>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</si>
  <si>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Бутерброд с маслом сливочным</t>
  </si>
  <si>
    <t>пр</t>
  </si>
  <si>
    <t>Хлеб пшеничный</t>
  </si>
  <si>
    <t>Плов из птицы</t>
  </si>
  <si>
    <t>Чай с сахаром</t>
  </si>
  <si>
    <t>директор</t>
  </si>
  <si>
    <t>70-71</t>
  </si>
  <si>
    <t>Макароны отварные с сыром</t>
  </si>
  <si>
    <t>Котлеты рубленные из мяса птицы с макаронными изделиями отварными с маслом сливочным с соусом красным основным</t>
  </si>
  <si>
    <t>Компот из свежих яблок</t>
  </si>
  <si>
    <t>Котлета рубленная из мяса птицы с кашей гречневой рассыпчатой с маслом сливочным с соусом красным основным</t>
  </si>
  <si>
    <t>294,302,528</t>
  </si>
  <si>
    <t>294,203,528</t>
  </si>
  <si>
    <t>Хлеб ржаной (обогащенный)</t>
  </si>
  <si>
    <t>Биточки, котлеты особые с макаронными изделиями отварными с маслом сливочным с соусом красным основным</t>
  </si>
  <si>
    <t>269,203,528</t>
  </si>
  <si>
    <t>Запеканка рисовая с творогом и молоком сгущенным</t>
  </si>
  <si>
    <t>Каша вязкая молочная из риса с маслом сливочным и сахаром</t>
  </si>
  <si>
    <t>Бутерброд с маслом сливочным и сыром</t>
  </si>
  <si>
    <t>Тефтели мясные 2 вариант с кашей рассыпчатой гречневой с маслом сливочным</t>
  </si>
  <si>
    <t>342.1</t>
  </si>
  <si>
    <t>Овощи сезонные (капуста квашеная)</t>
  </si>
  <si>
    <t>Котлеты (биточки) рыбные с пюре картофельным (картофелем отварным) с маслом сливочным с соусом красным основным</t>
  </si>
  <si>
    <t>234,312,528</t>
  </si>
  <si>
    <t>Н.А. Сокольникова</t>
  </si>
  <si>
    <t>МКОУ "СОШ №13"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</si>
</sst>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center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Fill="1" applyBorder="1" applyAlignment="1" applyProtection="1">
      <alignment horizontal="left" vertical="center"/>
      <protection locked="0"/>
    </xf>
    <xf numFmtId="0" fontId="0" fillId="0" borderId="2" xfId="0" applyBorder="1" applyAlignment="1">
      <alignment horizontal="left" vertical="center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2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2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vertical="center"/>
    </xf>
    <xf numFmtId="0" fontId="0" fillId="2" borderId="2" xfId="0" applyFill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2" fontId="10" fillId="0" borderId="10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3" borderId="3" xfId="0" applyNumberFormat="1" applyFont="1" applyFill="1" applyBorder="1" applyAlignment="1">
      <alignment horizontal="center" vertical="top" wrapText="1"/>
    </xf>
    <xf numFmtId="2" fontId="3" fillId="0" borderId="10" xfId="0" applyNumberFormat="1" applyFont="1" applyBorder="1" applyAlignment="1">
      <alignment horizontal="center"/>
    </xf>
    <xf numFmtId="0" fontId="0" fillId="0" borderId="4" xfId="0" applyBorder="1" applyAlignment="1">
      <alignment vertical="center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2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3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5"/>
  <sheetViews>
    <sheetView tabSelected="1" zoomScaleNormal="100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3" style="1" customWidth="1"/>
    <col min="5" max="5" width="52.5703125" style="2" customWidth="1"/>
    <col min="6" max="6" width="10.5703125" style="2" customWidth="1"/>
    <col min="7" max="7" width="10" style="2" customWidth="1"/>
    <col min="8" max="8" width="7.5703125" style="2" customWidth="1"/>
    <col min="9" max="9" width="9.140625" style="2" customWidth="1"/>
    <col min="10" max="10" width="8.140625" style="2" customWidth="1"/>
    <col min="11" max="11" width="12.42578125" style="2" customWidth="1"/>
    <col min="12" max="12" width="9.140625" style="71"/>
    <col min="13" max="16384" width="9.140625" style="2"/>
  </cols>
  <sheetData>
    <row r="1" spans="1:12" ht="15" x14ac:dyDescent="0.25">
      <c r="A1" s="1" t="s">
        <v>7</v>
      </c>
      <c r="C1" s="81" t="s">
        <v>64</v>
      </c>
      <c r="D1" s="82"/>
      <c r="E1" s="82"/>
      <c r="F1" s="12" t="s">
        <v>16</v>
      </c>
      <c r="G1" s="2" t="s">
        <v>17</v>
      </c>
      <c r="H1" s="83" t="s">
        <v>44</v>
      </c>
      <c r="I1" s="83"/>
      <c r="J1" s="83"/>
      <c r="K1" s="83"/>
    </row>
    <row r="2" spans="1:12" ht="18" x14ac:dyDescent="0.2">
      <c r="A2" s="35" t="s">
        <v>6</v>
      </c>
      <c r="C2" s="2"/>
      <c r="G2" s="2" t="s">
        <v>18</v>
      </c>
      <c r="H2" s="83" t="s">
        <v>63</v>
      </c>
      <c r="I2" s="83"/>
      <c r="J2" s="83"/>
      <c r="K2" s="8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</v>
      </c>
      <c r="J3" s="46">
        <v>2025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3.75" x14ac:dyDescent="0.2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72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6" t="s">
        <v>46</v>
      </c>
      <c r="F6" s="57">
        <v>240</v>
      </c>
      <c r="G6" s="57">
        <v>10.89</v>
      </c>
      <c r="H6" s="57">
        <v>24.38</v>
      </c>
      <c r="I6" s="58">
        <v>41.55</v>
      </c>
      <c r="J6" s="58">
        <v>430.87</v>
      </c>
      <c r="K6" s="59">
        <v>204</v>
      </c>
      <c r="L6" s="58">
        <v>61.28</v>
      </c>
    </row>
    <row r="7" spans="1:12" ht="15" x14ac:dyDescent="0.25">
      <c r="A7" s="23"/>
      <c r="B7" s="15"/>
      <c r="C7" s="11"/>
      <c r="D7" s="48"/>
      <c r="E7" s="60"/>
      <c r="F7" s="61"/>
      <c r="G7" s="62"/>
      <c r="H7" s="62"/>
      <c r="I7" s="62"/>
      <c r="J7" s="62"/>
      <c r="K7" s="63"/>
      <c r="L7" s="62"/>
    </row>
    <row r="8" spans="1:12" ht="15" x14ac:dyDescent="0.25">
      <c r="A8" s="23"/>
      <c r="B8" s="15"/>
      <c r="C8" s="11"/>
      <c r="D8" s="7" t="s">
        <v>22</v>
      </c>
      <c r="E8" s="60" t="s">
        <v>43</v>
      </c>
      <c r="F8" s="61">
        <v>200</v>
      </c>
      <c r="G8" s="61">
        <v>0</v>
      </c>
      <c r="H8" s="61">
        <v>0</v>
      </c>
      <c r="I8" s="62">
        <v>15.59</v>
      </c>
      <c r="J8" s="62">
        <v>62.31</v>
      </c>
      <c r="K8" s="63">
        <v>376</v>
      </c>
      <c r="L8" s="62">
        <v>2.52</v>
      </c>
    </row>
    <row r="9" spans="1:12" ht="15" x14ac:dyDescent="0.25">
      <c r="A9" s="23"/>
      <c r="B9" s="15"/>
      <c r="C9" s="11"/>
      <c r="D9" s="7" t="s">
        <v>23</v>
      </c>
      <c r="E9" s="60" t="s">
        <v>39</v>
      </c>
      <c r="F9" s="61">
        <v>40</v>
      </c>
      <c r="G9" s="61">
        <v>2.2999999999999998</v>
      </c>
      <c r="H9" s="61">
        <v>9.1199999999999992</v>
      </c>
      <c r="I9" s="62">
        <v>15.5</v>
      </c>
      <c r="J9" s="62">
        <v>153.4</v>
      </c>
      <c r="K9" s="63">
        <v>1</v>
      </c>
      <c r="L9" s="62">
        <v>15.87</v>
      </c>
    </row>
    <row r="10" spans="1:12" ht="15" x14ac:dyDescent="0.25">
      <c r="A10" s="23"/>
      <c r="B10" s="15"/>
      <c r="C10" s="11"/>
      <c r="D10" s="6"/>
      <c r="E10" s="39"/>
      <c r="F10" s="40"/>
      <c r="G10" s="40"/>
      <c r="H10" s="40"/>
      <c r="I10" s="40"/>
      <c r="J10" s="40"/>
      <c r="K10" s="41"/>
      <c r="L10" s="49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9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9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480</v>
      </c>
      <c r="G13" s="19">
        <f t="shared" ref="G13:J13" si="0">SUM(G6:G12)</f>
        <v>13.190000000000001</v>
      </c>
      <c r="H13" s="19">
        <f t="shared" si="0"/>
        <v>33.5</v>
      </c>
      <c r="I13" s="19">
        <f t="shared" si="0"/>
        <v>72.64</v>
      </c>
      <c r="J13" s="19">
        <f t="shared" si="0"/>
        <v>646.58000000000004</v>
      </c>
      <c r="K13" s="25"/>
      <c r="L13" s="73">
        <f t="shared" ref="L13" si="1">SUM(L6:L12)</f>
        <v>79.67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9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9"/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9"/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9"/>
    </row>
    <row r="18" spans="1:12" ht="15" x14ac:dyDescent="0.2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9"/>
    </row>
    <row r="19" spans="1:12" ht="15" x14ac:dyDescent="0.2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9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9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9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9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73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84" t="s">
        <v>4</v>
      </c>
      <c r="D24" s="85"/>
      <c r="E24" s="31"/>
      <c r="F24" s="32">
        <f>F13+F23</f>
        <v>480</v>
      </c>
      <c r="G24" s="32">
        <f t="shared" ref="G24:J24" si="4">G13+G23</f>
        <v>13.190000000000001</v>
      </c>
      <c r="H24" s="32">
        <f t="shared" si="4"/>
        <v>33.5</v>
      </c>
      <c r="I24" s="32">
        <f t="shared" si="4"/>
        <v>72.64</v>
      </c>
      <c r="J24" s="32">
        <f t="shared" si="4"/>
        <v>646.58000000000004</v>
      </c>
      <c r="K24" s="32"/>
      <c r="L24" s="74">
        <f t="shared" ref="L24" si="5">L13+L23</f>
        <v>79.67</v>
      </c>
    </row>
    <row r="25" spans="1:12" ht="38.25" x14ac:dyDescent="0.25">
      <c r="A25" s="14">
        <v>1</v>
      </c>
      <c r="B25" s="15">
        <v>2</v>
      </c>
      <c r="C25" s="22" t="s">
        <v>20</v>
      </c>
      <c r="D25" s="50" t="s">
        <v>21</v>
      </c>
      <c r="E25" s="56" t="s">
        <v>53</v>
      </c>
      <c r="F25" s="57">
        <v>270</v>
      </c>
      <c r="G25" s="58">
        <v>18.95</v>
      </c>
      <c r="H25" s="58">
        <v>31.4</v>
      </c>
      <c r="I25" s="58">
        <v>47.57</v>
      </c>
      <c r="J25" s="58">
        <v>543.13</v>
      </c>
      <c r="K25" s="59" t="s">
        <v>54</v>
      </c>
      <c r="L25" s="58">
        <v>88.9</v>
      </c>
    </row>
    <row r="26" spans="1:12" ht="15" x14ac:dyDescent="0.25">
      <c r="A26" s="14"/>
      <c r="B26" s="15"/>
      <c r="C26" s="11"/>
      <c r="D26" s="76" t="s">
        <v>26</v>
      </c>
      <c r="E26" s="77"/>
      <c r="F26" s="78"/>
      <c r="G26" s="79"/>
      <c r="H26" s="79"/>
      <c r="I26" s="79"/>
      <c r="J26" s="79"/>
      <c r="K26" s="80"/>
      <c r="L26" s="79"/>
    </row>
    <row r="27" spans="1:12" ht="15" x14ac:dyDescent="0.25">
      <c r="A27" s="14"/>
      <c r="B27" s="15"/>
      <c r="C27" s="11"/>
      <c r="D27" s="7" t="s">
        <v>22</v>
      </c>
      <c r="E27" s="60" t="s">
        <v>43</v>
      </c>
      <c r="F27" s="61">
        <v>200</v>
      </c>
      <c r="G27" s="61">
        <v>0</v>
      </c>
      <c r="H27" s="61">
        <v>0</v>
      </c>
      <c r="I27" s="62">
        <v>15.59</v>
      </c>
      <c r="J27" s="62">
        <v>62.31</v>
      </c>
      <c r="K27" s="63">
        <v>376</v>
      </c>
      <c r="L27" s="62">
        <v>2.52</v>
      </c>
    </row>
    <row r="28" spans="1:12" ht="15" x14ac:dyDescent="0.25">
      <c r="A28" s="14"/>
      <c r="B28" s="15"/>
      <c r="C28" s="11"/>
      <c r="D28" s="7" t="s">
        <v>23</v>
      </c>
      <c r="E28" s="60" t="s">
        <v>41</v>
      </c>
      <c r="F28" s="61">
        <v>30</v>
      </c>
      <c r="G28" s="62">
        <v>2.37</v>
      </c>
      <c r="H28" s="62">
        <v>0.3</v>
      </c>
      <c r="I28" s="62">
        <v>14.49</v>
      </c>
      <c r="J28" s="62">
        <v>70.2</v>
      </c>
      <c r="K28" s="63" t="s">
        <v>40</v>
      </c>
      <c r="L28" s="62">
        <v>3.07</v>
      </c>
    </row>
    <row r="29" spans="1:12" ht="15" x14ac:dyDescent="0.25">
      <c r="A29" s="14"/>
      <c r="B29" s="15"/>
      <c r="C29" s="11"/>
      <c r="D29" s="48" t="s">
        <v>23</v>
      </c>
      <c r="E29" s="60"/>
      <c r="F29" s="61"/>
      <c r="G29" s="62"/>
      <c r="H29" s="62"/>
      <c r="I29" s="62"/>
      <c r="J29" s="62"/>
      <c r="K29" s="63"/>
      <c r="L29" s="62"/>
    </row>
    <row r="30" spans="1:12" ht="15" x14ac:dyDescent="0.25">
      <c r="A30" s="14"/>
      <c r="B30" s="15"/>
      <c r="C30" s="11"/>
      <c r="D30" s="7" t="s">
        <v>24</v>
      </c>
      <c r="E30" s="60"/>
      <c r="F30" s="61"/>
      <c r="G30" s="62"/>
      <c r="H30" s="62"/>
      <c r="I30" s="62"/>
      <c r="J30" s="62"/>
      <c r="K30" s="63"/>
      <c r="L30" s="62"/>
    </row>
    <row r="31" spans="1:12" ht="15" x14ac:dyDescent="0.25">
      <c r="A31" s="14"/>
      <c r="B31" s="15"/>
      <c r="C31" s="11"/>
      <c r="D31" s="6"/>
      <c r="E31" s="39"/>
      <c r="F31" s="40"/>
      <c r="G31" s="49"/>
      <c r="H31" s="49"/>
      <c r="I31" s="49"/>
      <c r="J31" s="49"/>
      <c r="K31" s="41"/>
      <c r="L31" s="49"/>
    </row>
    <row r="32" spans="1:12" ht="15" x14ac:dyDescent="0.25">
      <c r="A32" s="14"/>
      <c r="B32" s="15"/>
      <c r="C32" s="11"/>
      <c r="D32" s="6"/>
      <c r="E32" s="39"/>
      <c r="F32" s="40"/>
      <c r="G32" s="40"/>
      <c r="H32" s="40"/>
      <c r="I32" s="40"/>
      <c r="J32" s="49"/>
      <c r="K32" s="41"/>
      <c r="L32" s="49"/>
    </row>
    <row r="33" spans="1:12" ht="15" x14ac:dyDescent="0.25">
      <c r="A33" s="16"/>
      <c r="B33" s="17"/>
      <c r="C33" s="8"/>
      <c r="D33" s="18" t="s">
        <v>33</v>
      </c>
      <c r="E33" s="9"/>
      <c r="F33" s="19">
        <f>SUM(F25:F32)</f>
        <v>500</v>
      </c>
      <c r="G33" s="19">
        <f t="shared" ref="G33" si="6">SUM(G25:G32)</f>
        <v>21.32</v>
      </c>
      <c r="H33" s="19">
        <f t="shared" ref="H33" si="7">SUM(H25:H32)</f>
        <v>31.7</v>
      </c>
      <c r="I33" s="19">
        <f t="shared" ref="I33" si="8">SUM(I25:I32)</f>
        <v>77.649999999999991</v>
      </c>
      <c r="J33" s="19">
        <f t="shared" ref="J33:L33" si="9">SUM(J25:J32)</f>
        <v>675.6400000000001</v>
      </c>
      <c r="K33" s="25"/>
      <c r="L33" s="73">
        <f t="shared" si="9"/>
        <v>94.49</v>
      </c>
    </row>
    <row r="34" spans="1:12" ht="15" x14ac:dyDescent="0.25">
      <c r="A34" s="13">
        <f>A25</f>
        <v>1</v>
      </c>
      <c r="B34" s="13">
        <f>B25</f>
        <v>2</v>
      </c>
      <c r="C34" s="10" t="s">
        <v>25</v>
      </c>
      <c r="D34" s="7" t="s">
        <v>26</v>
      </c>
      <c r="E34" s="39"/>
      <c r="F34" s="40"/>
      <c r="G34" s="40"/>
      <c r="H34" s="40"/>
      <c r="I34" s="40"/>
      <c r="J34" s="40"/>
      <c r="K34" s="41"/>
      <c r="L34" s="49"/>
    </row>
    <row r="35" spans="1:12" ht="15" x14ac:dyDescent="0.2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9"/>
    </row>
    <row r="36" spans="1:12" ht="15" x14ac:dyDescent="0.2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9"/>
    </row>
    <row r="37" spans="1:12" ht="15" x14ac:dyDescent="0.2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9"/>
    </row>
    <row r="38" spans="1:12" ht="15" x14ac:dyDescent="0.2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9"/>
    </row>
    <row r="39" spans="1:12" ht="15" x14ac:dyDescent="0.2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9"/>
    </row>
    <row r="40" spans="1:12" ht="15" x14ac:dyDescent="0.25">
      <c r="A40" s="14"/>
      <c r="B40" s="15"/>
      <c r="C40" s="11"/>
      <c r="D40" s="7" t="s">
        <v>32</v>
      </c>
      <c r="E40" s="39"/>
      <c r="F40" s="40"/>
      <c r="G40" s="40"/>
      <c r="H40" s="40"/>
      <c r="I40" s="40"/>
      <c r="J40" s="40"/>
      <c r="K40" s="41"/>
      <c r="L40" s="49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9"/>
    </row>
    <row r="42" spans="1:12" ht="15" x14ac:dyDescent="0.25">
      <c r="A42" s="14"/>
      <c r="B42" s="15"/>
      <c r="C42" s="11"/>
      <c r="D42" s="6"/>
      <c r="E42" s="39"/>
      <c r="F42" s="40"/>
      <c r="G42" s="40"/>
      <c r="H42" s="40"/>
      <c r="I42" s="40"/>
      <c r="J42" s="40"/>
      <c r="K42" s="41"/>
      <c r="L42" s="49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10">SUM(G34:G42)</f>
        <v>0</v>
      </c>
      <c r="H43" s="19">
        <f t="shared" ref="H43" si="11">SUM(H34:H42)</f>
        <v>0</v>
      </c>
      <c r="I43" s="19">
        <f t="shared" ref="I43" si="12">SUM(I34:I42)</f>
        <v>0</v>
      </c>
      <c r="J43" s="19">
        <f t="shared" ref="J43:L43" si="13">SUM(J34:J42)</f>
        <v>0</v>
      </c>
      <c r="K43" s="25"/>
      <c r="L43" s="73">
        <f t="shared" si="13"/>
        <v>0</v>
      </c>
    </row>
    <row r="44" spans="1:12" ht="15.75" customHeight="1" x14ac:dyDescent="0.2">
      <c r="A44" s="33">
        <f>A25</f>
        <v>1</v>
      </c>
      <c r="B44" s="33">
        <f>B25</f>
        <v>2</v>
      </c>
      <c r="C44" s="84" t="s">
        <v>4</v>
      </c>
      <c r="D44" s="85"/>
      <c r="E44" s="31"/>
      <c r="F44" s="32">
        <f>F33+F43</f>
        <v>500</v>
      </c>
      <c r="G44" s="32">
        <f t="shared" ref="G44" si="14">G33+G43</f>
        <v>21.32</v>
      </c>
      <c r="H44" s="32">
        <f t="shared" ref="H44" si="15">H33+H43</f>
        <v>31.7</v>
      </c>
      <c r="I44" s="32">
        <f t="shared" ref="I44" si="16">I33+I43</f>
        <v>77.649999999999991</v>
      </c>
      <c r="J44" s="32">
        <f t="shared" ref="J44:L44" si="17">J33+J43</f>
        <v>675.6400000000001</v>
      </c>
      <c r="K44" s="32"/>
      <c r="L44" s="74">
        <f t="shared" si="17"/>
        <v>94.49</v>
      </c>
    </row>
    <row r="45" spans="1:12" ht="38.25" x14ac:dyDescent="0.25">
      <c r="A45" s="20">
        <v>1</v>
      </c>
      <c r="B45" s="21">
        <v>3</v>
      </c>
      <c r="C45" s="22" t="s">
        <v>20</v>
      </c>
      <c r="D45" s="53" t="s">
        <v>21</v>
      </c>
      <c r="E45" s="56" t="s">
        <v>49</v>
      </c>
      <c r="F45" s="57">
        <v>270</v>
      </c>
      <c r="G45" s="58">
        <v>17.86</v>
      </c>
      <c r="H45" s="58">
        <v>27.77</v>
      </c>
      <c r="I45" s="58">
        <v>52.67</v>
      </c>
      <c r="J45" s="58">
        <v>526.35</v>
      </c>
      <c r="K45" s="59" t="s">
        <v>50</v>
      </c>
      <c r="L45" s="58">
        <v>64.66</v>
      </c>
    </row>
    <row r="46" spans="1:12" ht="15" x14ac:dyDescent="0.25">
      <c r="A46" s="23"/>
      <c r="B46" s="15"/>
      <c r="C46" s="11"/>
      <c r="D46" s="54" t="s">
        <v>26</v>
      </c>
      <c r="E46" s="77"/>
      <c r="F46" s="78"/>
      <c r="G46" s="79"/>
      <c r="H46" s="79"/>
      <c r="I46" s="79"/>
      <c r="J46" s="79"/>
      <c r="K46" s="80"/>
      <c r="L46" s="79"/>
    </row>
    <row r="47" spans="1:12" ht="15" x14ac:dyDescent="0.25">
      <c r="A47" s="23"/>
      <c r="B47" s="15"/>
      <c r="C47" s="11"/>
      <c r="D47" s="55" t="s">
        <v>22</v>
      </c>
      <c r="E47" s="60" t="s">
        <v>43</v>
      </c>
      <c r="F47" s="61">
        <v>200</v>
      </c>
      <c r="G47" s="61">
        <v>0</v>
      </c>
      <c r="H47" s="61">
        <v>0</v>
      </c>
      <c r="I47" s="62">
        <v>15.59</v>
      </c>
      <c r="J47" s="62">
        <v>62.31</v>
      </c>
      <c r="K47" s="63">
        <v>376</v>
      </c>
      <c r="L47" s="62">
        <v>2.52</v>
      </c>
    </row>
    <row r="48" spans="1:12" ht="15" x14ac:dyDescent="0.25">
      <c r="A48" s="23"/>
      <c r="B48" s="15"/>
      <c r="C48" s="11"/>
      <c r="D48" s="55" t="s">
        <v>23</v>
      </c>
      <c r="E48" s="60" t="s">
        <v>41</v>
      </c>
      <c r="F48" s="61">
        <v>30</v>
      </c>
      <c r="G48" s="62">
        <v>2.37</v>
      </c>
      <c r="H48" s="62">
        <v>0.3</v>
      </c>
      <c r="I48" s="62">
        <v>14.49</v>
      </c>
      <c r="J48" s="62">
        <v>70.2</v>
      </c>
      <c r="K48" s="63" t="s">
        <v>40</v>
      </c>
      <c r="L48" s="62">
        <v>3.07</v>
      </c>
    </row>
    <row r="49" spans="1:12" ht="15" x14ac:dyDescent="0.25">
      <c r="A49" s="23"/>
      <c r="B49" s="15"/>
      <c r="C49" s="11"/>
      <c r="D49" s="54" t="s">
        <v>23</v>
      </c>
      <c r="E49" s="60" t="s">
        <v>52</v>
      </c>
      <c r="F49" s="61">
        <v>20</v>
      </c>
      <c r="G49" s="62">
        <v>1.58</v>
      </c>
      <c r="H49" s="62">
        <v>0.2</v>
      </c>
      <c r="I49" s="62">
        <v>9.66</v>
      </c>
      <c r="J49" s="62">
        <v>46.8</v>
      </c>
      <c r="K49" s="63" t="s">
        <v>40</v>
      </c>
      <c r="L49" s="62">
        <v>2.2999999999999998</v>
      </c>
    </row>
    <row r="50" spans="1:12" ht="15" x14ac:dyDescent="0.25">
      <c r="A50" s="23"/>
      <c r="B50" s="15"/>
      <c r="C50" s="11"/>
      <c r="D50" s="48"/>
      <c r="E50" s="60"/>
      <c r="F50" s="61"/>
      <c r="G50" s="62"/>
      <c r="H50" s="62"/>
      <c r="I50" s="62"/>
      <c r="J50" s="62"/>
      <c r="K50" s="63"/>
      <c r="L50" s="62"/>
    </row>
    <row r="51" spans="1:12" ht="15" x14ac:dyDescent="0.25">
      <c r="A51" s="23"/>
      <c r="B51" s="15"/>
      <c r="C51" s="11"/>
      <c r="D51" s="6"/>
      <c r="E51" s="39"/>
      <c r="F51" s="40"/>
      <c r="G51" s="40"/>
      <c r="H51" s="40"/>
      <c r="I51" s="40"/>
      <c r="J51" s="40"/>
      <c r="K51" s="41"/>
      <c r="L51" s="49"/>
    </row>
    <row r="52" spans="1:12" ht="15" x14ac:dyDescent="0.25">
      <c r="A52" s="24"/>
      <c r="B52" s="17"/>
      <c r="C52" s="8"/>
      <c r="D52" s="18" t="s">
        <v>33</v>
      </c>
      <c r="E52" s="9"/>
      <c r="F52" s="19">
        <f>SUM(F45:F51)</f>
        <v>520</v>
      </c>
      <c r="G52" s="19">
        <f t="shared" ref="G52" si="18">SUM(G45:G51)</f>
        <v>21.810000000000002</v>
      </c>
      <c r="H52" s="19">
        <f t="shared" ref="H52" si="19">SUM(H45:H51)</f>
        <v>28.27</v>
      </c>
      <c r="I52" s="19">
        <f t="shared" ref="I52" si="20">SUM(I45:I51)</f>
        <v>92.41</v>
      </c>
      <c r="J52" s="19">
        <f t="shared" ref="J52:L52" si="21">SUM(J45:J51)</f>
        <v>705.66000000000008</v>
      </c>
      <c r="K52" s="25"/>
      <c r="L52" s="73">
        <f t="shared" si="21"/>
        <v>72.549999999999983</v>
      </c>
    </row>
    <row r="53" spans="1:12" ht="15" x14ac:dyDescent="0.2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39"/>
      <c r="F53" s="40"/>
      <c r="G53" s="40"/>
      <c r="H53" s="40"/>
      <c r="I53" s="40"/>
      <c r="J53" s="40"/>
      <c r="K53" s="41"/>
      <c r="L53" s="49"/>
    </row>
    <row r="54" spans="1:12" ht="15" x14ac:dyDescent="0.2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9"/>
    </row>
    <row r="55" spans="1:12" ht="15" x14ac:dyDescent="0.2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9"/>
    </row>
    <row r="56" spans="1:12" ht="15" x14ac:dyDescent="0.2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9"/>
    </row>
    <row r="57" spans="1:12" ht="15" x14ac:dyDescent="0.2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9"/>
    </row>
    <row r="58" spans="1:12" ht="15" x14ac:dyDescent="0.2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9"/>
    </row>
    <row r="59" spans="1:12" ht="15" x14ac:dyDescent="0.25">
      <c r="A59" s="23"/>
      <c r="B59" s="15"/>
      <c r="C59" s="11"/>
      <c r="D59" s="7" t="s">
        <v>32</v>
      </c>
      <c r="E59" s="39"/>
      <c r="F59" s="40"/>
      <c r="G59" s="40"/>
      <c r="H59" s="40"/>
      <c r="I59" s="40"/>
      <c r="J59" s="40"/>
      <c r="K59" s="41"/>
      <c r="L59" s="49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9"/>
    </row>
    <row r="61" spans="1:12" ht="15" x14ac:dyDescent="0.25">
      <c r="A61" s="23"/>
      <c r="B61" s="15"/>
      <c r="C61" s="11"/>
      <c r="D61" s="6"/>
      <c r="E61" s="39"/>
      <c r="F61" s="40"/>
      <c r="G61" s="40"/>
      <c r="H61" s="40"/>
      <c r="I61" s="40"/>
      <c r="J61" s="40"/>
      <c r="K61" s="41"/>
      <c r="L61" s="49"/>
    </row>
    <row r="62" spans="1:12" ht="15" x14ac:dyDescent="0.25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22">SUM(G53:G61)</f>
        <v>0</v>
      </c>
      <c r="H62" s="19">
        <f t="shared" ref="H62" si="23">SUM(H53:H61)</f>
        <v>0</v>
      </c>
      <c r="I62" s="19">
        <f t="shared" ref="I62" si="24">SUM(I53:I61)</f>
        <v>0</v>
      </c>
      <c r="J62" s="19">
        <f t="shared" ref="J62:L62" si="25">SUM(J53:J61)</f>
        <v>0</v>
      </c>
      <c r="K62" s="25"/>
      <c r="L62" s="73">
        <f t="shared" si="25"/>
        <v>0</v>
      </c>
    </row>
    <row r="63" spans="1:12" ht="15.75" customHeight="1" x14ac:dyDescent="0.2">
      <c r="A63" s="29">
        <f>A45</f>
        <v>1</v>
      </c>
      <c r="B63" s="30">
        <f>B45</f>
        <v>3</v>
      </c>
      <c r="C63" s="84" t="s">
        <v>4</v>
      </c>
      <c r="D63" s="85"/>
      <c r="E63" s="31"/>
      <c r="F63" s="32">
        <f>F52+F62</f>
        <v>520</v>
      </c>
      <c r="G63" s="32">
        <f t="shared" ref="G63" si="26">G52+G62</f>
        <v>21.810000000000002</v>
      </c>
      <c r="H63" s="32">
        <f t="shared" ref="H63" si="27">H52+H62</f>
        <v>28.27</v>
      </c>
      <c r="I63" s="32">
        <f t="shared" ref="I63" si="28">I52+I62</f>
        <v>92.41</v>
      </c>
      <c r="J63" s="32">
        <f t="shared" ref="J63:L63" si="29">J52+J62</f>
        <v>705.66000000000008</v>
      </c>
      <c r="K63" s="32"/>
      <c r="L63" s="74">
        <f t="shared" si="29"/>
        <v>72.549999999999983</v>
      </c>
    </row>
    <row r="64" spans="1:12" ht="15" x14ac:dyDescent="0.25">
      <c r="A64" s="20">
        <v>1</v>
      </c>
      <c r="B64" s="21">
        <v>4</v>
      </c>
      <c r="C64" s="22" t="s">
        <v>20</v>
      </c>
      <c r="D64" s="50" t="s">
        <v>21</v>
      </c>
      <c r="E64" s="56" t="s">
        <v>55</v>
      </c>
      <c r="F64" s="57">
        <v>260</v>
      </c>
      <c r="G64" s="58">
        <v>17.71</v>
      </c>
      <c r="H64" s="58">
        <v>19.77</v>
      </c>
      <c r="I64" s="58">
        <v>83.75</v>
      </c>
      <c r="J64" s="58">
        <v>588.63</v>
      </c>
      <c r="K64" s="59">
        <v>188</v>
      </c>
      <c r="L64" s="58">
        <v>65.38</v>
      </c>
    </row>
    <row r="65" spans="1:12" ht="15" x14ac:dyDescent="0.25">
      <c r="A65" s="23"/>
      <c r="B65" s="15"/>
      <c r="C65" s="11"/>
      <c r="D65" s="64" t="s">
        <v>22</v>
      </c>
      <c r="E65" s="60" t="s">
        <v>43</v>
      </c>
      <c r="F65" s="61">
        <v>200</v>
      </c>
      <c r="G65" s="61">
        <v>0</v>
      </c>
      <c r="H65" s="61">
        <v>0</v>
      </c>
      <c r="I65" s="62">
        <v>15.59</v>
      </c>
      <c r="J65" s="62">
        <v>62.31</v>
      </c>
      <c r="K65" s="63">
        <v>376</v>
      </c>
      <c r="L65" s="62">
        <v>2.52</v>
      </c>
    </row>
    <row r="66" spans="1:12" ht="15" x14ac:dyDescent="0.25">
      <c r="A66" s="23"/>
      <c r="B66" s="15"/>
      <c r="C66" s="11"/>
      <c r="D66" s="52" t="s">
        <v>23</v>
      </c>
      <c r="E66" s="60" t="s">
        <v>39</v>
      </c>
      <c r="F66" s="61">
        <v>40</v>
      </c>
      <c r="G66" s="61">
        <v>2.2999999999999998</v>
      </c>
      <c r="H66" s="61">
        <v>9.1199999999999992</v>
      </c>
      <c r="I66" s="62">
        <v>15.5</v>
      </c>
      <c r="J66" s="62">
        <v>153.4</v>
      </c>
      <c r="K66" s="63">
        <v>1</v>
      </c>
      <c r="L66" s="62">
        <v>15.87</v>
      </c>
    </row>
    <row r="67" spans="1:12" ht="15" x14ac:dyDescent="0.25">
      <c r="A67" s="23"/>
      <c r="B67" s="15"/>
      <c r="C67" s="11"/>
      <c r="D67" s="6"/>
      <c r="E67" s="60"/>
      <c r="F67" s="61"/>
      <c r="G67" s="62"/>
      <c r="H67" s="62"/>
      <c r="I67" s="62"/>
      <c r="J67" s="62"/>
      <c r="K67" s="63"/>
      <c r="L67" s="62"/>
    </row>
    <row r="68" spans="1:12" ht="15" x14ac:dyDescent="0.25">
      <c r="A68" s="23"/>
      <c r="B68" s="15"/>
      <c r="C68" s="11"/>
      <c r="D68" s="6"/>
      <c r="E68" s="60"/>
      <c r="F68" s="61"/>
      <c r="G68" s="62"/>
      <c r="H68" s="62"/>
      <c r="I68" s="62"/>
      <c r="J68" s="62"/>
      <c r="K68" s="63"/>
      <c r="L68" s="62"/>
    </row>
    <row r="69" spans="1:12" ht="15" x14ac:dyDescent="0.25">
      <c r="A69" s="23"/>
      <c r="B69" s="15"/>
      <c r="C69" s="11"/>
      <c r="D69" s="6"/>
      <c r="E69" s="60"/>
      <c r="F69" s="61"/>
      <c r="G69" s="62"/>
      <c r="H69" s="62"/>
      <c r="I69" s="62"/>
      <c r="J69" s="62"/>
      <c r="K69" s="63"/>
      <c r="L69" s="62"/>
    </row>
    <row r="70" spans="1:12" ht="15" x14ac:dyDescent="0.25">
      <c r="A70" s="23"/>
      <c r="B70" s="15"/>
      <c r="C70" s="11"/>
      <c r="D70" s="6"/>
      <c r="E70" s="60"/>
      <c r="F70" s="61"/>
      <c r="G70" s="62"/>
      <c r="H70" s="62"/>
      <c r="I70" s="62"/>
      <c r="J70" s="62"/>
      <c r="K70" s="63"/>
      <c r="L70" s="62"/>
    </row>
    <row r="71" spans="1:12" ht="15" x14ac:dyDescent="0.25">
      <c r="A71" s="24"/>
      <c r="B71" s="17"/>
      <c r="C71" s="8"/>
      <c r="D71" s="66" t="s">
        <v>33</v>
      </c>
      <c r="E71" s="67"/>
      <c r="F71" s="68">
        <f>SUM(F64:F70)</f>
        <v>500</v>
      </c>
      <c r="G71" s="68">
        <f>SUM(G64:G70)</f>
        <v>20.010000000000002</v>
      </c>
      <c r="H71" s="68">
        <f>SUM(H64:H70)</f>
        <v>28.89</v>
      </c>
      <c r="I71" s="68">
        <f>SUM(I64:I70)</f>
        <v>114.84</v>
      </c>
      <c r="J71" s="68">
        <f>SUM(J64:J70)</f>
        <v>804.34</v>
      </c>
      <c r="K71" s="69"/>
      <c r="L71" s="70">
        <f>SUM(L64:L70)</f>
        <v>83.77</v>
      </c>
    </row>
    <row r="72" spans="1:12" ht="15" x14ac:dyDescent="0.2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39"/>
      <c r="F72" s="40"/>
      <c r="G72" s="40"/>
      <c r="H72" s="40"/>
      <c r="I72" s="40"/>
      <c r="J72" s="40"/>
      <c r="K72" s="41"/>
      <c r="L72" s="49"/>
    </row>
    <row r="73" spans="1:12" ht="15" x14ac:dyDescent="0.2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9"/>
    </row>
    <row r="74" spans="1:12" ht="15" x14ac:dyDescent="0.2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9"/>
    </row>
    <row r="75" spans="1:12" ht="15" x14ac:dyDescent="0.2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9"/>
    </row>
    <row r="76" spans="1:12" ht="15" x14ac:dyDescent="0.2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9"/>
    </row>
    <row r="77" spans="1:12" ht="15" x14ac:dyDescent="0.2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9"/>
    </row>
    <row r="78" spans="1:12" ht="15" x14ac:dyDescent="0.25">
      <c r="A78" s="23"/>
      <c r="B78" s="15"/>
      <c r="C78" s="11"/>
      <c r="D78" s="7" t="s">
        <v>32</v>
      </c>
      <c r="E78" s="39"/>
      <c r="F78" s="40"/>
      <c r="G78" s="40"/>
      <c r="H78" s="40"/>
      <c r="I78" s="40"/>
      <c r="J78" s="40"/>
      <c r="K78" s="41"/>
      <c r="L78" s="49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9"/>
    </row>
    <row r="80" spans="1:12" ht="15" x14ac:dyDescent="0.25">
      <c r="A80" s="23"/>
      <c r="B80" s="15"/>
      <c r="C80" s="11"/>
      <c r="D80" s="6"/>
      <c r="E80" s="39"/>
      <c r="F80" s="40"/>
      <c r="G80" s="40"/>
      <c r="H80" s="40"/>
      <c r="I80" s="40"/>
      <c r="J80" s="40"/>
      <c r="K80" s="41"/>
      <c r="L80" s="49"/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30">SUM(G72:G80)</f>
        <v>0</v>
      </c>
      <c r="H81" s="19">
        <f t="shared" ref="H81" si="31">SUM(H72:H80)</f>
        <v>0</v>
      </c>
      <c r="I81" s="19">
        <f t="shared" ref="I81" si="32">SUM(I72:I80)</f>
        <v>0</v>
      </c>
      <c r="J81" s="19">
        <f t="shared" ref="J81:L81" si="33">SUM(J72:J80)</f>
        <v>0</v>
      </c>
      <c r="K81" s="25"/>
      <c r="L81" s="73">
        <f t="shared" si="33"/>
        <v>0</v>
      </c>
    </row>
    <row r="82" spans="1:12" ht="15.75" customHeight="1" x14ac:dyDescent="0.2">
      <c r="A82" s="29">
        <f>A64</f>
        <v>1</v>
      </c>
      <c r="B82" s="30">
        <f>B64</f>
        <v>4</v>
      </c>
      <c r="C82" s="84" t="s">
        <v>4</v>
      </c>
      <c r="D82" s="85"/>
      <c r="E82" s="31"/>
      <c r="F82" s="32">
        <f>F71+F81</f>
        <v>500</v>
      </c>
      <c r="G82" s="32">
        <f t="shared" ref="G82" si="34">G71+G81</f>
        <v>20.010000000000002</v>
      </c>
      <c r="H82" s="32">
        <f t="shared" ref="H82" si="35">H71+H81</f>
        <v>28.89</v>
      </c>
      <c r="I82" s="32">
        <f t="shared" ref="I82" si="36">I71+I81</f>
        <v>114.84</v>
      </c>
      <c r="J82" s="32">
        <f t="shared" ref="J82:L82" si="37">J71+J81</f>
        <v>804.34</v>
      </c>
      <c r="K82" s="32"/>
      <c r="L82" s="74">
        <f t="shared" si="37"/>
        <v>83.77</v>
      </c>
    </row>
    <row r="83" spans="1:12" ht="15" x14ac:dyDescent="0.25">
      <c r="A83" s="20">
        <v>1</v>
      </c>
      <c r="B83" s="21">
        <v>5</v>
      </c>
      <c r="C83" s="22" t="s">
        <v>20</v>
      </c>
      <c r="D83" s="50" t="s">
        <v>21</v>
      </c>
      <c r="E83" s="56" t="s">
        <v>42</v>
      </c>
      <c r="F83" s="57">
        <v>250</v>
      </c>
      <c r="G83" s="58">
        <v>26.44</v>
      </c>
      <c r="H83" s="58">
        <v>30.67</v>
      </c>
      <c r="I83" s="58">
        <v>45.2</v>
      </c>
      <c r="J83" s="58">
        <v>563.82000000000005</v>
      </c>
      <c r="K83" s="59">
        <v>291</v>
      </c>
      <c r="L83" s="58">
        <v>87.96</v>
      </c>
    </row>
    <row r="84" spans="1:12" ht="15" x14ac:dyDescent="0.25">
      <c r="A84" s="23"/>
      <c r="B84" s="15"/>
      <c r="C84" s="11"/>
      <c r="D84" s="51" t="s">
        <v>26</v>
      </c>
      <c r="E84" s="60"/>
      <c r="F84" s="61"/>
      <c r="G84" s="62"/>
      <c r="H84" s="62"/>
      <c r="I84" s="62"/>
      <c r="J84" s="62"/>
      <c r="K84" s="63"/>
      <c r="L84" s="62"/>
    </row>
    <row r="85" spans="1:12" ht="15" x14ac:dyDescent="0.25">
      <c r="A85" s="23"/>
      <c r="B85" s="15"/>
      <c r="C85" s="11"/>
      <c r="D85" s="64" t="s">
        <v>22</v>
      </c>
      <c r="E85" s="60" t="s">
        <v>43</v>
      </c>
      <c r="F85" s="61">
        <v>200</v>
      </c>
      <c r="G85" s="61">
        <v>0</v>
      </c>
      <c r="H85" s="61">
        <v>0</v>
      </c>
      <c r="I85" s="62">
        <v>15.59</v>
      </c>
      <c r="J85" s="62">
        <v>62.31</v>
      </c>
      <c r="K85" s="63">
        <v>376</v>
      </c>
      <c r="L85" s="62">
        <v>2.52</v>
      </c>
    </row>
    <row r="86" spans="1:12" ht="15" x14ac:dyDescent="0.25">
      <c r="A86" s="23"/>
      <c r="B86" s="15"/>
      <c r="C86" s="11"/>
      <c r="D86" s="52" t="s">
        <v>23</v>
      </c>
      <c r="E86" s="60" t="s">
        <v>41</v>
      </c>
      <c r="F86" s="61">
        <v>30</v>
      </c>
      <c r="G86" s="62">
        <v>2.37</v>
      </c>
      <c r="H86" s="62">
        <v>0.3</v>
      </c>
      <c r="I86" s="62">
        <v>14.49</v>
      </c>
      <c r="J86" s="62">
        <v>70.2</v>
      </c>
      <c r="K86" s="63" t="s">
        <v>40</v>
      </c>
      <c r="L86" s="62">
        <v>3.07</v>
      </c>
    </row>
    <row r="87" spans="1:12" ht="15" x14ac:dyDescent="0.25">
      <c r="A87" s="23"/>
      <c r="B87" s="15"/>
      <c r="C87" s="11"/>
      <c r="D87" s="51" t="s">
        <v>23</v>
      </c>
      <c r="E87" s="60" t="s">
        <v>52</v>
      </c>
      <c r="F87" s="61">
        <v>20</v>
      </c>
      <c r="G87" s="62">
        <v>1.58</v>
      </c>
      <c r="H87" s="62">
        <v>0.2</v>
      </c>
      <c r="I87" s="62">
        <v>9.66</v>
      </c>
      <c r="J87" s="62">
        <v>46.8</v>
      </c>
      <c r="K87" s="63" t="s">
        <v>40</v>
      </c>
      <c r="L87" s="62">
        <v>2.2999999999999998</v>
      </c>
    </row>
    <row r="88" spans="1:12" ht="15" x14ac:dyDescent="0.25">
      <c r="A88" s="23"/>
      <c r="B88" s="15"/>
      <c r="C88" s="11"/>
      <c r="D88" s="65"/>
      <c r="E88" s="60"/>
      <c r="F88" s="61"/>
      <c r="G88" s="62"/>
      <c r="H88" s="62"/>
      <c r="I88" s="62"/>
      <c r="J88" s="62"/>
      <c r="K88" s="63"/>
      <c r="L88" s="62"/>
    </row>
    <row r="89" spans="1:12" ht="15" x14ac:dyDescent="0.25">
      <c r="A89" s="23"/>
      <c r="B89" s="15"/>
      <c r="C89" s="11"/>
      <c r="D89" s="65"/>
      <c r="E89" s="60"/>
      <c r="F89" s="61"/>
      <c r="G89" s="62"/>
      <c r="H89" s="62"/>
      <c r="I89" s="62"/>
      <c r="J89" s="62"/>
      <c r="K89" s="63"/>
      <c r="L89" s="62"/>
    </row>
    <row r="90" spans="1:12" ht="15" x14ac:dyDescent="0.25">
      <c r="A90" s="24"/>
      <c r="B90" s="17"/>
      <c r="C90" s="8"/>
      <c r="D90" s="66" t="s">
        <v>33</v>
      </c>
      <c r="E90" s="67"/>
      <c r="F90" s="68">
        <f>SUM(F83:F89)</f>
        <v>500</v>
      </c>
      <c r="G90" s="68">
        <f t="shared" ref="G90" si="38">SUM(G83:G89)</f>
        <v>30.39</v>
      </c>
      <c r="H90" s="68">
        <f t="shared" ref="H90" si="39">SUM(H83:H89)</f>
        <v>31.17</v>
      </c>
      <c r="I90" s="68">
        <f t="shared" ref="I90" si="40">SUM(I83:I89)</f>
        <v>84.94</v>
      </c>
      <c r="J90" s="68">
        <f t="shared" ref="J90:L90" si="41">SUM(J83:J89)</f>
        <v>743.13000000000011</v>
      </c>
      <c r="K90" s="69"/>
      <c r="L90" s="70">
        <f t="shared" si="41"/>
        <v>95.84999999999998</v>
      </c>
    </row>
    <row r="91" spans="1:12" ht="15" x14ac:dyDescent="0.2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39"/>
      <c r="F91" s="40"/>
      <c r="G91" s="40"/>
      <c r="H91" s="40"/>
      <c r="I91" s="40"/>
      <c r="J91" s="40"/>
      <c r="K91" s="41"/>
      <c r="L91" s="49"/>
    </row>
    <row r="92" spans="1:12" ht="15" x14ac:dyDescent="0.2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9"/>
    </row>
    <row r="93" spans="1:12" ht="15" x14ac:dyDescent="0.2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9"/>
    </row>
    <row r="94" spans="1:12" ht="15" x14ac:dyDescent="0.2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9"/>
    </row>
    <row r="95" spans="1:12" ht="15" x14ac:dyDescent="0.2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9"/>
    </row>
    <row r="96" spans="1:12" ht="15" x14ac:dyDescent="0.2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9"/>
    </row>
    <row r="97" spans="1:12" ht="15" x14ac:dyDescent="0.25">
      <c r="A97" s="23"/>
      <c r="B97" s="15"/>
      <c r="C97" s="11"/>
      <c r="D97" s="7" t="s">
        <v>32</v>
      </c>
      <c r="E97" s="39"/>
      <c r="F97" s="40"/>
      <c r="G97" s="40"/>
      <c r="H97" s="40"/>
      <c r="I97" s="40"/>
      <c r="J97" s="40"/>
      <c r="K97" s="41"/>
      <c r="L97" s="49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9"/>
    </row>
    <row r="99" spans="1:12" ht="15" x14ac:dyDescent="0.25">
      <c r="A99" s="23"/>
      <c r="B99" s="15"/>
      <c r="C99" s="11"/>
      <c r="D99" s="6"/>
      <c r="E99" s="39"/>
      <c r="F99" s="40"/>
      <c r="G99" s="40"/>
      <c r="H99" s="40"/>
      <c r="I99" s="40"/>
      <c r="J99" s="40"/>
      <c r="K99" s="41"/>
      <c r="L99" s="49"/>
    </row>
    <row r="100" spans="1:12" ht="15" x14ac:dyDescent="0.25">
      <c r="A100" s="24"/>
      <c r="B100" s="17"/>
      <c r="C100" s="8"/>
      <c r="D100" s="18" t="s">
        <v>33</v>
      </c>
      <c r="E100" s="9"/>
      <c r="F100" s="19">
        <f>SUM(F91:F99)</f>
        <v>0</v>
      </c>
      <c r="G100" s="19">
        <f t="shared" ref="G100" si="42">SUM(G91:G99)</f>
        <v>0</v>
      </c>
      <c r="H100" s="19">
        <f t="shared" ref="H100" si="43">SUM(H91:H99)</f>
        <v>0</v>
      </c>
      <c r="I100" s="19">
        <f t="shared" ref="I100" si="44">SUM(I91:I99)</f>
        <v>0</v>
      </c>
      <c r="J100" s="19">
        <f t="shared" ref="J100:L100" si="45">SUM(J91:J99)</f>
        <v>0</v>
      </c>
      <c r="K100" s="25"/>
      <c r="L100" s="73">
        <f t="shared" si="45"/>
        <v>0</v>
      </c>
    </row>
    <row r="101" spans="1:12" ht="15.75" customHeight="1" x14ac:dyDescent="0.2">
      <c r="A101" s="29">
        <f>A83</f>
        <v>1</v>
      </c>
      <c r="B101" s="30">
        <f>B83</f>
        <v>5</v>
      </c>
      <c r="C101" s="84" t="s">
        <v>4</v>
      </c>
      <c r="D101" s="85"/>
      <c r="E101" s="31"/>
      <c r="F101" s="32">
        <f>F90+F100</f>
        <v>500</v>
      </c>
      <c r="G101" s="32">
        <f t="shared" ref="G101" si="46">G90+G100</f>
        <v>30.39</v>
      </c>
      <c r="H101" s="32">
        <f t="shared" ref="H101" si="47">H90+H100</f>
        <v>31.17</v>
      </c>
      <c r="I101" s="32">
        <f t="shared" ref="I101" si="48">I90+I100</f>
        <v>84.94</v>
      </c>
      <c r="J101" s="32">
        <f t="shared" ref="J101:L101" si="49">J90+J100</f>
        <v>743.13000000000011</v>
      </c>
      <c r="K101" s="32"/>
      <c r="L101" s="74">
        <f t="shared" si="49"/>
        <v>95.84999999999998</v>
      </c>
    </row>
    <row r="102" spans="1:12" ht="25.5" x14ac:dyDescent="0.25">
      <c r="A102" s="20">
        <v>2</v>
      </c>
      <c r="B102" s="21">
        <v>1</v>
      </c>
      <c r="C102" s="22" t="s">
        <v>20</v>
      </c>
      <c r="D102" s="50" t="s">
        <v>21</v>
      </c>
      <c r="E102" s="56" t="s">
        <v>56</v>
      </c>
      <c r="F102" s="57">
        <v>250</v>
      </c>
      <c r="G102" s="58">
        <v>7.08</v>
      </c>
      <c r="H102" s="58">
        <v>9.99</v>
      </c>
      <c r="I102" s="58">
        <v>47.82</v>
      </c>
      <c r="J102" s="58">
        <v>310.73</v>
      </c>
      <c r="K102" s="59">
        <v>174</v>
      </c>
      <c r="L102" s="58">
        <v>40.98</v>
      </c>
    </row>
    <row r="103" spans="1:12" ht="15" x14ac:dyDescent="0.25">
      <c r="A103" s="23"/>
      <c r="B103" s="15"/>
      <c r="C103" s="11"/>
      <c r="D103" s="52" t="s">
        <v>23</v>
      </c>
      <c r="E103" s="60" t="s">
        <v>57</v>
      </c>
      <c r="F103" s="61">
        <v>50</v>
      </c>
      <c r="G103" s="61">
        <v>0.4</v>
      </c>
      <c r="H103" s="61">
        <v>0.4</v>
      </c>
      <c r="I103" s="62">
        <v>9.8000000000000007</v>
      </c>
      <c r="J103" s="62">
        <v>47</v>
      </c>
      <c r="K103" s="63">
        <v>3</v>
      </c>
      <c r="L103" s="62">
        <v>30.34</v>
      </c>
    </row>
    <row r="104" spans="1:12" ht="15" x14ac:dyDescent="0.25">
      <c r="A104" s="23"/>
      <c r="B104" s="15"/>
      <c r="C104" s="11"/>
      <c r="D104" s="52" t="s">
        <v>22</v>
      </c>
      <c r="E104" s="60" t="s">
        <v>43</v>
      </c>
      <c r="F104" s="61">
        <v>200</v>
      </c>
      <c r="G104" s="61">
        <v>0</v>
      </c>
      <c r="H104" s="61">
        <v>0</v>
      </c>
      <c r="I104" s="62">
        <v>15.59</v>
      </c>
      <c r="J104" s="62">
        <v>62.31</v>
      </c>
      <c r="K104" s="63">
        <v>376</v>
      </c>
      <c r="L104" s="62">
        <v>2.52</v>
      </c>
    </row>
    <row r="105" spans="1:12" ht="15" x14ac:dyDescent="0.25">
      <c r="A105" s="23"/>
      <c r="B105" s="15"/>
      <c r="C105" s="11"/>
      <c r="D105" s="65"/>
      <c r="E105" s="60"/>
      <c r="F105" s="61"/>
      <c r="G105" s="62"/>
      <c r="H105" s="62"/>
      <c r="I105" s="62"/>
      <c r="J105" s="62"/>
      <c r="K105" s="63"/>
      <c r="L105" s="62"/>
    </row>
    <row r="106" spans="1:12" ht="15" x14ac:dyDescent="0.25">
      <c r="A106" s="23"/>
      <c r="B106" s="15"/>
      <c r="C106" s="11"/>
      <c r="D106" s="65"/>
      <c r="E106" s="60"/>
      <c r="F106" s="61"/>
      <c r="G106" s="62"/>
      <c r="H106" s="62"/>
      <c r="I106" s="62"/>
      <c r="J106" s="61"/>
      <c r="K106" s="63"/>
      <c r="L106" s="62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9"/>
    </row>
    <row r="108" spans="1:12" ht="15" x14ac:dyDescent="0.25">
      <c r="A108" s="23"/>
      <c r="B108" s="15"/>
      <c r="C108" s="11"/>
      <c r="D108" s="6"/>
      <c r="E108" s="39"/>
      <c r="F108" s="40"/>
      <c r="G108" s="40"/>
      <c r="H108" s="40"/>
      <c r="I108" s="40"/>
      <c r="J108" s="40"/>
      <c r="K108" s="41"/>
      <c r="L108" s="49"/>
    </row>
    <row r="109" spans="1:12" ht="15" x14ac:dyDescent="0.25">
      <c r="A109" s="24"/>
      <c r="B109" s="17"/>
      <c r="C109" s="8"/>
      <c r="D109" s="18" t="s">
        <v>33</v>
      </c>
      <c r="E109" s="9"/>
      <c r="F109" s="19">
        <f>SUM(F102:F108)</f>
        <v>500</v>
      </c>
      <c r="G109" s="19">
        <f t="shared" ref="G109:J109" si="50">SUM(G102:G108)</f>
        <v>7.48</v>
      </c>
      <c r="H109" s="19">
        <f t="shared" si="50"/>
        <v>10.39</v>
      </c>
      <c r="I109" s="19">
        <f t="shared" si="50"/>
        <v>73.210000000000008</v>
      </c>
      <c r="J109" s="19">
        <f t="shared" si="50"/>
        <v>420.04</v>
      </c>
      <c r="K109" s="25"/>
      <c r="L109" s="73">
        <f t="shared" ref="L109" si="51">SUM(L102:L108)</f>
        <v>73.839999999999989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39"/>
      <c r="F110" s="40"/>
      <c r="G110" s="40"/>
      <c r="H110" s="40"/>
      <c r="I110" s="40"/>
      <c r="J110" s="40"/>
      <c r="K110" s="41"/>
      <c r="L110" s="49"/>
    </row>
    <row r="111" spans="1:12" ht="15" x14ac:dyDescent="0.2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9"/>
    </row>
    <row r="112" spans="1:12" ht="15" x14ac:dyDescent="0.2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9"/>
    </row>
    <row r="113" spans="1:12" ht="15" x14ac:dyDescent="0.2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9"/>
    </row>
    <row r="114" spans="1:12" ht="15" x14ac:dyDescent="0.2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9"/>
    </row>
    <row r="115" spans="1:12" ht="15" x14ac:dyDescent="0.2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9"/>
    </row>
    <row r="116" spans="1:12" ht="15" x14ac:dyDescent="0.25">
      <c r="A116" s="23"/>
      <c r="B116" s="15"/>
      <c r="C116" s="11"/>
      <c r="D116" s="7" t="s">
        <v>32</v>
      </c>
      <c r="E116" s="39"/>
      <c r="F116" s="40"/>
      <c r="G116" s="40"/>
      <c r="H116" s="40"/>
      <c r="I116" s="40"/>
      <c r="J116" s="40"/>
      <c r="K116" s="41"/>
      <c r="L116" s="49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9"/>
    </row>
    <row r="118" spans="1:12" ht="15" x14ac:dyDescent="0.25">
      <c r="A118" s="23"/>
      <c r="B118" s="15"/>
      <c r="C118" s="11"/>
      <c r="D118" s="6"/>
      <c r="E118" s="39"/>
      <c r="F118" s="40"/>
      <c r="G118" s="40"/>
      <c r="H118" s="40"/>
      <c r="I118" s="40"/>
      <c r="J118" s="40"/>
      <c r="K118" s="41"/>
      <c r="L118" s="49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0</v>
      </c>
      <c r="G119" s="19">
        <f t="shared" ref="G119:J119" si="52">SUM(G110:G118)</f>
        <v>0</v>
      </c>
      <c r="H119" s="19">
        <f t="shared" si="52"/>
        <v>0</v>
      </c>
      <c r="I119" s="19">
        <f t="shared" si="52"/>
        <v>0</v>
      </c>
      <c r="J119" s="19">
        <f t="shared" si="52"/>
        <v>0</v>
      </c>
      <c r="K119" s="25"/>
      <c r="L119" s="73">
        <f t="shared" ref="L119" si="53">SUM(L110:L118)</f>
        <v>0</v>
      </c>
    </row>
    <row r="120" spans="1:12" ht="15" x14ac:dyDescent="0.2">
      <c r="A120" s="29">
        <f>A102</f>
        <v>2</v>
      </c>
      <c r="B120" s="30">
        <f>B102</f>
        <v>1</v>
      </c>
      <c r="C120" s="84" t="s">
        <v>4</v>
      </c>
      <c r="D120" s="85"/>
      <c r="E120" s="31"/>
      <c r="F120" s="32">
        <f>F109+F119</f>
        <v>500</v>
      </c>
      <c r="G120" s="32">
        <f t="shared" ref="G120" si="54">G109+G119</f>
        <v>7.48</v>
      </c>
      <c r="H120" s="32">
        <f t="shared" ref="H120" si="55">H109+H119</f>
        <v>10.39</v>
      </c>
      <c r="I120" s="32">
        <f t="shared" ref="I120" si="56">I109+I119</f>
        <v>73.210000000000008</v>
      </c>
      <c r="J120" s="32">
        <f t="shared" ref="J120:L120" si="57">J109+J119</f>
        <v>420.04</v>
      </c>
      <c r="K120" s="32"/>
      <c r="L120" s="74">
        <f t="shared" si="57"/>
        <v>73.839999999999989</v>
      </c>
    </row>
    <row r="121" spans="1:12" ht="25.5" x14ac:dyDescent="0.25">
      <c r="A121" s="14">
        <v>2</v>
      </c>
      <c r="B121" s="15">
        <v>2</v>
      </c>
      <c r="C121" s="22" t="s">
        <v>20</v>
      </c>
      <c r="D121" s="50" t="s">
        <v>21</v>
      </c>
      <c r="E121" s="56" t="s">
        <v>58</v>
      </c>
      <c r="F121" s="57">
        <v>290</v>
      </c>
      <c r="G121" s="58">
        <v>14.55</v>
      </c>
      <c r="H121" s="58">
        <v>21.51</v>
      </c>
      <c r="I121" s="58">
        <v>51.49</v>
      </c>
      <c r="J121" s="58">
        <v>462.76</v>
      </c>
      <c r="K121" s="59">
        <v>279.30200000000002</v>
      </c>
      <c r="L121" s="58">
        <v>85.43</v>
      </c>
    </row>
    <row r="122" spans="1:12" ht="15" x14ac:dyDescent="0.25">
      <c r="A122" s="14"/>
      <c r="B122" s="15"/>
      <c r="C122" s="11"/>
      <c r="D122" s="52" t="s">
        <v>22</v>
      </c>
      <c r="E122" s="60" t="s">
        <v>43</v>
      </c>
      <c r="F122" s="61">
        <v>200</v>
      </c>
      <c r="G122" s="61">
        <v>0</v>
      </c>
      <c r="H122" s="61">
        <v>0</v>
      </c>
      <c r="I122" s="62">
        <v>15.59</v>
      </c>
      <c r="J122" s="62">
        <v>62.31</v>
      </c>
      <c r="K122" s="63">
        <v>376</v>
      </c>
      <c r="L122" s="62">
        <v>2.52</v>
      </c>
    </row>
    <row r="123" spans="1:12" ht="15" x14ac:dyDescent="0.25">
      <c r="A123" s="14"/>
      <c r="B123" s="15"/>
      <c r="C123" s="11"/>
      <c r="D123" s="52" t="s">
        <v>23</v>
      </c>
      <c r="E123" s="60" t="s">
        <v>41</v>
      </c>
      <c r="F123" s="61">
        <v>30</v>
      </c>
      <c r="G123" s="62">
        <v>2.37</v>
      </c>
      <c r="H123" s="62">
        <v>0.3</v>
      </c>
      <c r="I123" s="62">
        <v>14.49</v>
      </c>
      <c r="J123" s="62">
        <v>70.2</v>
      </c>
      <c r="K123" s="63" t="s">
        <v>40</v>
      </c>
      <c r="L123" s="62">
        <v>2.98</v>
      </c>
    </row>
    <row r="124" spans="1:12" ht="15" x14ac:dyDescent="0.25">
      <c r="A124" s="14"/>
      <c r="B124" s="15"/>
      <c r="C124" s="11"/>
      <c r="D124" s="51" t="s">
        <v>23</v>
      </c>
      <c r="E124" s="60" t="s">
        <v>52</v>
      </c>
      <c r="F124" s="61">
        <v>20</v>
      </c>
      <c r="G124" s="62">
        <v>1.58</v>
      </c>
      <c r="H124" s="62">
        <v>0.2</v>
      </c>
      <c r="I124" s="62">
        <v>9.66</v>
      </c>
      <c r="J124" s="62">
        <v>46.8</v>
      </c>
      <c r="K124" s="63" t="s">
        <v>40</v>
      </c>
      <c r="L124" s="62">
        <v>2.2999999999999998</v>
      </c>
    </row>
    <row r="125" spans="1:12" ht="15" x14ac:dyDescent="0.25">
      <c r="A125" s="14"/>
      <c r="B125" s="15"/>
      <c r="C125" s="11"/>
      <c r="D125" s="52" t="s">
        <v>26</v>
      </c>
      <c r="E125" s="60"/>
      <c r="F125" s="61"/>
      <c r="G125" s="62"/>
      <c r="H125" s="62"/>
      <c r="I125" s="62"/>
      <c r="J125" s="62"/>
      <c r="K125" s="63"/>
      <c r="L125" s="62"/>
    </row>
    <row r="126" spans="1:12" ht="15" x14ac:dyDescent="0.25">
      <c r="A126" s="14"/>
      <c r="B126" s="15"/>
      <c r="C126" s="11"/>
      <c r="D126" s="51"/>
      <c r="E126" s="60"/>
      <c r="F126" s="61"/>
      <c r="G126" s="62"/>
      <c r="H126" s="62"/>
      <c r="I126" s="62"/>
      <c r="J126" s="62"/>
      <c r="K126" s="63"/>
      <c r="L126" s="62"/>
    </row>
    <row r="127" spans="1:12" ht="15" x14ac:dyDescent="0.25">
      <c r="A127" s="14"/>
      <c r="B127" s="15"/>
      <c r="C127" s="11"/>
      <c r="D127" s="65"/>
      <c r="E127" s="60"/>
      <c r="F127" s="61"/>
      <c r="G127" s="61"/>
      <c r="H127" s="61"/>
      <c r="I127" s="61"/>
      <c r="J127" s="61"/>
      <c r="K127" s="63"/>
      <c r="L127" s="62"/>
    </row>
    <row r="128" spans="1:12" ht="15" x14ac:dyDescent="0.25">
      <c r="A128" s="16"/>
      <c r="B128" s="17"/>
      <c r="C128" s="8"/>
      <c r="D128" s="66" t="s">
        <v>33</v>
      </c>
      <c r="E128" s="67"/>
      <c r="F128" s="68">
        <f>SUM(F121:F127)</f>
        <v>540</v>
      </c>
      <c r="G128" s="68">
        <f t="shared" ref="G128:J128" si="58">SUM(G121:G127)</f>
        <v>18.5</v>
      </c>
      <c r="H128" s="68">
        <f t="shared" si="58"/>
        <v>22.01</v>
      </c>
      <c r="I128" s="68">
        <f t="shared" si="58"/>
        <v>91.22999999999999</v>
      </c>
      <c r="J128" s="68">
        <f t="shared" si="58"/>
        <v>642.06999999999994</v>
      </c>
      <c r="K128" s="69"/>
      <c r="L128" s="70">
        <f t="shared" ref="L128" si="59">SUM(L121:L127)</f>
        <v>93.23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39"/>
      <c r="F129" s="40"/>
      <c r="G129" s="40"/>
      <c r="H129" s="40"/>
      <c r="I129" s="40"/>
      <c r="J129" s="40"/>
      <c r="K129" s="41"/>
      <c r="L129" s="49"/>
    </row>
    <row r="130" spans="1:12" ht="15" x14ac:dyDescent="0.2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9"/>
    </row>
    <row r="131" spans="1:12" ht="15" x14ac:dyDescent="0.2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9"/>
    </row>
    <row r="132" spans="1:12" ht="15" x14ac:dyDescent="0.2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9"/>
    </row>
    <row r="133" spans="1:12" ht="15" x14ac:dyDescent="0.2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9"/>
    </row>
    <row r="134" spans="1:12" ht="15" x14ac:dyDescent="0.2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9"/>
    </row>
    <row r="135" spans="1:12" ht="15" x14ac:dyDescent="0.25">
      <c r="A135" s="14"/>
      <c r="B135" s="15"/>
      <c r="C135" s="11"/>
      <c r="D135" s="7" t="s">
        <v>32</v>
      </c>
      <c r="E135" s="39"/>
      <c r="F135" s="40"/>
      <c r="G135" s="40"/>
      <c r="H135" s="40"/>
      <c r="I135" s="40"/>
      <c r="J135" s="40"/>
      <c r="K135" s="41"/>
      <c r="L135" s="49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9"/>
    </row>
    <row r="137" spans="1:12" ht="15" x14ac:dyDescent="0.25">
      <c r="A137" s="14"/>
      <c r="B137" s="15"/>
      <c r="C137" s="11"/>
      <c r="D137" s="6"/>
      <c r="E137" s="39"/>
      <c r="F137" s="40"/>
      <c r="G137" s="40"/>
      <c r="H137" s="40"/>
      <c r="I137" s="40"/>
      <c r="J137" s="40"/>
      <c r="K137" s="41"/>
      <c r="L137" s="49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0</v>
      </c>
      <c r="G138" s="19">
        <f t="shared" ref="G138:J138" si="60">SUM(G129:G137)</f>
        <v>0</v>
      </c>
      <c r="H138" s="19">
        <f t="shared" si="60"/>
        <v>0</v>
      </c>
      <c r="I138" s="19">
        <f t="shared" si="60"/>
        <v>0</v>
      </c>
      <c r="J138" s="19">
        <f t="shared" si="60"/>
        <v>0</v>
      </c>
      <c r="K138" s="25"/>
      <c r="L138" s="73">
        <f t="shared" ref="L138" si="61">SUM(L129:L137)</f>
        <v>0</v>
      </c>
    </row>
    <row r="139" spans="1:12" ht="15" x14ac:dyDescent="0.2">
      <c r="A139" s="33">
        <f>A121</f>
        <v>2</v>
      </c>
      <c r="B139" s="33">
        <f>B121</f>
        <v>2</v>
      </c>
      <c r="C139" s="84" t="s">
        <v>4</v>
      </c>
      <c r="D139" s="85"/>
      <c r="E139" s="31"/>
      <c r="F139" s="32">
        <f>F128+F138</f>
        <v>540</v>
      </c>
      <c r="G139" s="32">
        <f t="shared" ref="G139" si="62">G128+G138</f>
        <v>18.5</v>
      </c>
      <c r="H139" s="32">
        <f t="shared" ref="H139" si="63">H128+H138</f>
        <v>22.01</v>
      </c>
      <c r="I139" s="32">
        <f t="shared" ref="I139" si="64">I128+I138</f>
        <v>91.22999999999999</v>
      </c>
      <c r="J139" s="32">
        <f t="shared" ref="J139:L139" si="65">J128+J138</f>
        <v>642.06999999999994</v>
      </c>
      <c r="K139" s="32"/>
      <c r="L139" s="74">
        <f t="shared" si="65"/>
        <v>93.23</v>
      </c>
    </row>
    <row r="140" spans="1:12" ht="38.25" x14ac:dyDescent="0.25">
      <c r="A140" s="20">
        <v>2</v>
      </c>
      <c r="B140" s="21">
        <v>3</v>
      </c>
      <c r="C140" s="22" t="s">
        <v>20</v>
      </c>
      <c r="D140" s="50" t="s">
        <v>21</v>
      </c>
      <c r="E140" s="56" t="s">
        <v>47</v>
      </c>
      <c r="F140" s="57">
        <v>270</v>
      </c>
      <c r="G140" s="58">
        <v>19.64</v>
      </c>
      <c r="H140" s="58">
        <v>29.48</v>
      </c>
      <c r="I140" s="58">
        <v>49.22</v>
      </c>
      <c r="J140" s="58">
        <v>535.79999999999995</v>
      </c>
      <c r="K140" s="59" t="s">
        <v>51</v>
      </c>
      <c r="L140" s="58">
        <v>61.39</v>
      </c>
    </row>
    <row r="141" spans="1:12" ht="15" x14ac:dyDescent="0.25">
      <c r="A141" s="23"/>
      <c r="B141" s="15"/>
      <c r="C141" s="11"/>
      <c r="D141" s="51" t="s">
        <v>22</v>
      </c>
      <c r="E141" s="60" t="s">
        <v>48</v>
      </c>
      <c r="F141" s="61">
        <v>200</v>
      </c>
      <c r="G141" s="62">
        <v>0.16</v>
      </c>
      <c r="H141" s="62">
        <v>0.16</v>
      </c>
      <c r="I141" s="62">
        <v>27.03</v>
      </c>
      <c r="J141" s="62">
        <v>111.13</v>
      </c>
      <c r="K141" s="63" t="s">
        <v>59</v>
      </c>
      <c r="L141" s="62">
        <v>10.16</v>
      </c>
    </row>
    <row r="142" spans="1:12" ht="15" x14ac:dyDescent="0.25">
      <c r="A142" s="23"/>
      <c r="B142" s="15"/>
      <c r="C142" s="11"/>
      <c r="D142" s="52" t="s">
        <v>23</v>
      </c>
      <c r="E142" s="60" t="s">
        <v>41</v>
      </c>
      <c r="F142" s="61">
        <v>30</v>
      </c>
      <c r="G142" s="62">
        <v>2.37</v>
      </c>
      <c r="H142" s="62">
        <v>0.3</v>
      </c>
      <c r="I142" s="62">
        <v>14.49</v>
      </c>
      <c r="J142" s="62">
        <v>70.2</v>
      </c>
      <c r="K142" s="63" t="s">
        <v>40</v>
      </c>
      <c r="L142" s="62">
        <v>3.07</v>
      </c>
    </row>
    <row r="143" spans="1:12" ht="15.75" customHeight="1" x14ac:dyDescent="0.25">
      <c r="A143" s="23"/>
      <c r="B143" s="15"/>
      <c r="C143" s="11"/>
      <c r="D143" s="51"/>
      <c r="E143" s="60"/>
      <c r="F143" s="61"/>
      <c r="G143" s="62"/>
      <c r="H143" s="62"/>
      <c r="I143" s="62"/>
      <c r="J143" s="62"/>
      <c r="K143" s="63"/>
      <c r="L143" s="62"/>
    </row>
    <row r="144" spans="1:12" ht="15" x14ac:dyDescent="0.25">
      <c r="A144" s="23"/>
      <c r="B144" s="15"/>
      <c r="C144" s="11"/>
      <c r="D144" s="65"/>
      <c r="E144" s="60"/>
      <c r="F144" s="61"/>
      <c r="G144" s="61"/>
      <c r="H144" s="61"/>
      <c r="I144" s="61"/>
      <c r="J144" s="61"/>
      <c r="K144" s="63"/>
      <c r="L144" s="62"/>
    </row>
    <row r="145" spans="1:12" ht="15" x14ac:dyDescent="0.25">
      <c r="A145" s="24"/>
      <c r="B145" s="17"/>
      <c r="C145" s="8"/>
      <c r="D145" s="66" t="s">
        <v>33</v>
      </c>
      <c r="E145" s="67"/>
      <c r="F145" s="68">
        <f>SUM(F140:F144)</f>
        <v>500</v>
      </c>
      <c r="G145" s="68">
        <f>SUM(G140:G144)</f>
        <v>22.17</v>
      </c>
      <c r="H145" s="68">
        <f>SUM(H140:H144)</f>
        <v>29.94</v>
      </c>
      <c r="I145" s="68">
        <f>SUM(I140:I144)</f>
        <v>90.74</v>
      </c>
      <c r="J145" s="68">
        <f>SUM(J140:J144)</f>
        <v>717.13</v>
      </c>
      <c r="K145" s="69"/>
      <c r="L145" s="70">
        <f>SUM(L140:L144)</f>
        <v>74.61999999999999</v>
      </c>
    </row>
    <row r="146" spans="1:12" ht="15" x14ac:dyDescent="0.25">
      <c r="A146" s="26">
        <f>A140</f>
        <v>2</v>
      </c>
      <c r="B146" s="13">
        <f>B140</f>
        <v>3</v>
      </c>
      <c r="C146" s="10" t="s">
        <v>25</v>
      </c>
      <c r="D146" s="7" t="s">
        <v>26</v>
      </c>
      <c r="E146" s="39"/>
      <c r="F146" s="40"/>
      <c r="G146" s="40"/>
      <c r="H146" s="40"/>
      <c r="I146" s="40"/>
      <c r="J146" s="40"/>
      <c r="K146" s="41"/>
      <c r="L146" s="49"/>
    </row>
    <row r="147" spans="1:12" ht="15" x14ac:dyDescent="0.25">
      <c r="A147" s="23"/>
      <c r="B147" s="15"/>
      <c r="C147" s="11"/>
      <c r="D147" s="7" t="s">
        <v>27</v>
      </c>
      <c r="E147" s="39"/>
      <c r="F147" s="40"/>
      <c r="G147" s="40"/>
      <c r="H147" s="40"/>
      <c r="I147" s="40"/>
      <c r="J147" s="40"/>
      <c r="K147" s="41"/>
      <c r="L147" s="49"/>
    </row>
    <row r="148" spans="1:12" ht="15" x14ac:dyDescent="0.25">
      <c r="A148" s="23"/>
      <c r="B148" s="15"/>
      <c r="C148" s="11"/>
      <c r="D148" s="7" t="s">
        <v>28</v>
      </c>
      <c r="E148" s="39"/>
      <c r="F148" s="40"/>
      <c r="G148" s="40"/>
      <c r="H148" s="40"/>
      <c r="I148" s="40"/>
      <c r="J148" s="40"/>
      <c r="K148" s="41"/>
      <c r="L148" s="49"/>
    </row>
    <row r="149" spans="1:12" ht="15" x14ac:dyDescent="0.25">
      <c r="A149" s="23"/>
      <c r="B149" s="15"/>
      <c r="C149" s="11"/>
      <c r="D149" s="7" t="s">
        <v>29</v>
      </c>
      <c r="E149" s="39"/>
      <c r="F149" s="40"/>
      <c r="G149" s="40"/>
      <c r="H149" s="40"/>
      <c r="I149" s="40"/>
      <c r="J149" s="40"/>
      <c r="K149" s="41"/>
      <c r="L149" s="49"/>
    </row>
    <row r="150" spans="1:12" ht="15" x14ac:dyDescent="0.25">
      <c r="A150" s="23"/>
      <c r="B150" s="15"/>
      <c r="C150" s="11"/>
      <c r="D150" s="7" t="s">
        <v>30</v>
      </c>
      <c r="E150" s="39"/>
      <c r="F150" s="40"/>
      <c r="G150" s="40"/>
      <c r="H150" s="40"/>
      <c r="I150" s="40"/>
      <c r="J150" s="40"/>
      <c r="K150" s="41"/>
      <c r="L150" s="49"/>
    </row>
    <row r="151" spans="1:12" ht="15" x14ac:dyDescent="0.25">
      <c r="A151" s="23"/>
      <c r="B151" s="15"/>
      <c r="C151" s="11"/>
      <c r="D151" s="7" t="s">
        <v>31</v>
      </c>
      <c r="E151" s="39"/>
      <c r="F151" s="40"/>
      <c r="G151" s="40"/>
      <c r="H151" s="40"/>
      <c r="I151" s="40"/>
      <c r="J151" s="40"/>
      <c r="K151" s="41"/>
      <c r="L151" s="49"/>
    </row>
    <row r="152" spans="1:12" ht="15" x14ac:dyDescent="0.25">
      <c r="A152" s="23"/>
      <c r="B152" s="15"/>
      <c r="C152" s="11"/>
      <c r="D152" s="7" t="s">
        <v>32</v>
      </c>
      <c r="E152" s="39"/>
      <c r="F152" s="40"/>
      <c r="G152" s="40"/>
      <c r="H152" s="40"/>
      <c r="I152" s="40"/>
      <c r="J152" s="40"/>
      <c r="K152" s="41"/>
      <c r="L152" s="49"/>
    </row>
    <row r="153" spans="1:12" ht="15" x14ac:dyDescent="0.25">
      <c r="A153" s="23"/>
      <c r="B153" s="15"/>
      <c r="C153" s="11"/>
      <c r="D153" s="6"/>
      <c r="E153" s="39"/>
      <c r="F153" s="40"/>
      <c r="G153" s="40"/>
      <c r="H153" s="40"/>
      <c r="I153" s="40"/>
      <c r="J153" s="40"/>
      <c r="K153" s="41"/>
      <c r="L153" s="49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9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6">SUM(G146:G154)</f>
        <v>0</v>
      </c>
      <c r="H155" s="19">
        <f t="shared" si="66"/>
        <v>0</v>
      </c>
      <c r="I155" s="19">
        <f t="shared" si="66"/>
        <v>0</v>
      </c>
      <c r="J155" s="19">
        <f t="shared" si="66"/>
        <v>0</v>
      </c>
      <c r="K155" s="25"/>
      <c r="L155" s="73">
        <f t="shared" ref="L155" si="67">SUM(L146:L154)</f>
        <v>0</v>
      </c>
    </row>
    <row r="156" spans="1:12" ht="15.75" thickBot="1" x14ac:dyDescent="0.25">
      <c r="A156" s="29">
        <f>A140</f>
        <v>2</v>
      </c>
      <c r="B156" s="30">
        <f>B140</f>
        <v>3</v>
      </c>
      <c r="C156" s="84" t="s">
        <v>4</v>
      </c>
      <c r="D156" s="85"/>
      <c r="E156" s="31"/>
      <c r="F156" s="32">
        <f>F145+F155</f>
        <v>500</v>
      </c>
      <c r="G156" s="32">
        <f t="shared" ref="G156" si="68">G145+G155</f>
        <v>22.17</v>
      </c>
      <c r="H156" s="32">
        <f t="shared" ref="H156" si="69">H145+H155</f>
        <v>29.94</v>
      </c>
      <c r="I156" s="32">
        <f t="shared" ref="I156" si="70">I145+I155</f>
        <v>90.74</v>
      </c>
      <c r="J156" s="32">
        <f t="shared" ref="J156:L156" si="71">J145+J155</f>
        <v>717.13</v>
      </c>
      <c r="K156" s="32"/>
      <c r="L156" s="74">
        <f t="shared" si="71"/>
        <v>74.61999999999999</v>
      </c>
    </row>
    <row r="157" spans="1:12" ht="15" x14ac:dyDescent="0.25">
      <c r="A157" s="20">
        <v>2</v>
      </c>
      <c r="B157" s="21">
        <v>4</v>
      </c>
      <c r="C157" s="22" t="s">
        <v>20</v>
      </c>
      <c r="D157" s="50" t="s">
        <v>21</v>
      </c>
      <c r="E157" s="56" t="s">
        <v>42</v>
      </c>
      <c r="F157" s="57">
        <v>250</v>
      </c>
      <c r="G157" s="58">
        <v>26.44</v>
      </c>
      <c r="H157" s="58">
        <v>30.67</v>
      </c>
      <c r="I157" s="58">
        <v>45.2</v>
      </c>
      <c r="J157" s="58">
        <v>563.82000000000005</v>
      </c>
      <c r="K157" s="59">
        <v>291</v>
      </c>
      <c r="L157" s="58">
        <v>87.96</v>
      </c>
    </row>
    <row r="158" spans="1:12" ht="15" x14ac:dyDescent="0.25">
      <c r="A158" s="23"/>
      <c r="B158" s="15"/>
      <c r="C158" s="11"/>
      <c r="D158" s="51" t="s">
        <v>26</v>
      </c>
      <c r="E158" s="60" t="s">
        <v>60</v>
      </c>
      <c r="F158" s="61">
        <v>60</v>
      </c>
      <c r="G158" s="62">
        <v>0.66</v>
      </c>
      <c r="H158" s="62">
        <v>0.1</v>
      </c>
      <c r="I158" s="62">
        <v>2.39</v>
      </c>
      <c r="J158" s="62">
        <v>17</v>
      </c>
      <c r="K158" s="63" t="s">
        <v>45</v>
      </c>
      <c r="L158" s="62">
        <v>18.760000000000002</v>
      </c>
    </row>
    <row r="159" spans="1:12" ht="15" x14ac:dyDescent="0.25">
      <c r="A159" s="23"/>
      <c r="B159" s="15"/>
      <c r="C159" s="11"/>
      <c r="D159" s="64" t="s">
        <v>22</v>
      </c>
      <c r="E159" s="60" t="s">
        <v>43</v>
      </c>
      <c r="F159" s="61">
        <v>200</v>
      </c>
      <c r="G159" s="61">
        <v>0</v>
      </c>
      <c r="H159" s="61">
        <v>0</v>
      </c>
      <c r="I159" s="62">
        <v>15.59</v>
      </c>
      <c r="J159" s="62">
        <v>62.31</v>
      </c>
      <c r="K159" s="63">
        <v>376</v>
      </c>
      <c r="L159" s="62">
        <v>2.52</v>
      </c>
    </row>
    <row r="160" spans="1:12" ht="15" x14ac:dyDescent="0.25">
      <c r="A160" s="23"/>
      <c r="B160" s="15"/>
      <c r="C160" s="11"/>
      <c r="D160" s="52" t="s">
        <v>23</v>
      </c>
      <c r="E160" s="60" t="s">
        <v>41</v>
      </c>
      <c r="F160" s="61">
        <v>30</v>
      </c>
      <c r="G160" s="62">
        <v>2.37</v>
      </c>
      <c r="H160" s="62">
        <v>0.3</v>
      </c>
      <c r="I160" s="62">
        <v>14.49</v>
      </c>
      <c r="J160" s="62">
        <v>70.2</v>
      </c>
      <c r="K160" s="63" t="s">
        <v>40</v>
      </c>
      <c r="L160" s="62">
        <v>3.07</v>
      </c>
    </row>
    <row r="161" spans="1:12" ht="15" x14ac:dyDescent="0.25">
      <c r="A161" s="23"/>
      <c r="B161" s="15"/>
      <c r="C161" s="11"/>
      <c r="D161" s="51" t="s">
        <v>23</v>
      </c>
      <c r="E161" s="60" t="s">
        <v>52</v>
      </c>
      <c r="F161" s="61">
        <v>20</v>
      </c>
      <c r="G161" s="62">
        <v>1.58</v>
      </c>
      <c r="H161" s="62">
        <v>0.2</v>
      </c>
      <c r="I161" s="62">
        <v>9.66</v>
      </c>
      <c r="J161" s="62">
        <v>46.8</v>
      </c>
      <c r="K161" s="63" t="s">
        <v>40</v>
      </c>
      <c r="L161" s="62">
        <v>2.2999999999999998</v>
      </c>
    </row>
    <row r="162" spans="1:12" ht="15" x14ac:dyDescent="0.25">
      <c r="A162" s="23"/>
      <c r="B162" s="15"/>
      <c r="C162" s="11"/>
      <c r="D162" s="51"/>
      <c r="E162" s="60"/>
      <c r="F162" s="61"/>
      <c r="G162" s="62"/>
      <c r="H162" s="62"/>
      <c r="I162" s="62"/>
      <c r="J162" s="62"/>
      <c r="K162" s="63"/>
      <c r="L162" s="62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9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560</v>
      </c>
      <c r="G164" s="19">
        <f>SUM(G157:G163)</f>
        <v>31.050000000000004</v>
      </c>
      <c r="H164" s="19">
        <f>SUM(H157:H163)</f>
        <v>31.270000000000003</v>
      </c>
      <c r="I164" s="19">
        <f>SUM(I157:I163)</f>
        <v>87.33</v>
      </c>
      <c r="J164" s="19">
        <f>SUM(J157:J163)</f>
        <v>760.13000000000011</v>
      </c>
      <c r="K164" s="25"/>
      <c r="L164" s="73">
        <f>SUM(L157:L163)</f>
        <v>114.60999999999999</v>
      </c>
    </row>
    <row r="165" spans="1:12" ht="15" x14ac:dyDescent="0.25">
      <c r="A165" s="26">
        <f>A157</f>
        <v>2</v>
      </c>
      <c r="B165" s="13">
        <f>B157</f>
        <v>4</v>
      </c>
      <c r="C165" s="10" t="s">
        <v>25</v>
      </c>
      <c r="D165" s="7" t="s">
        <v>26</v>
      </c>
      <c r="E165" s="39"/>
      <c r="F165" s="40"/>
      <c r="G165" s="40"/>
      <c r="H165" s="40"/>
      <c r="I165" s="40"/>
      <c r="J165" s="40"/>
      <c r="K165" s="41"/>
      <c r="L165" s="49"/>
    </row>
    <row r="166" spans="1:12" ht="15" x14ac:dyDescent="0.25">
      <c r="A166" s="23"/>
      <c r="B166" s="15"/>
      <c r="C166" s="11"/>
      <c r="D166" s="7" t="s">
        <v>27</v>
      </c>
      <c r="E166" s="39"/>
      <c r="F166" s="40"/>
      <c r="G166" s="40"/>
      <c r="H166" s="40"/>
      <c r="I166" s="40"/>
      <c r="J166" s="40"/>
      <c r="K166" s="41"/>
      <c r="L166" s="49"/>
    </row>
    <row r="167" spans="1:12" ht="15" x14ac:dyDescent="0.25">
      <c r="A167" s="23"/>
      <c r="B167" s="15"/>
      <c r="C167" s="11"/>
      <c r="D167" s="7" t="s">
        <v>28</v>
      </c>
      <c r="E167" s="39"/>
      <c r="F167" s="40"/>
      <c r="G167" s="40"/>
      <c r="H167" s="40"/>
      <c r="I167" s="40"/>
      <c r="J167" s="40"/>
      <c r="K167" s="41"/>
      <c r="L167" s="49"/>
    </row>
    <row r="168" spans="1:12" ht="15" x14ac:dyDescent="0.25">
      <c r="A168" s="23"/>
      <c r="B168" s="15"/>
      <c r="C168" s="11"/>
      <c r="D168" s="7" t="s">
        <v>29</v>
      </c>
      <c r="E168" s="39"/>
      <c r="F168" s="40"/>
      <c r="G168" s="40"/>
      <c r="H168" s="40"/>
      <c r="I168" s="40"/>
      <c r="J168" s="40"/>
      <c r="K168" s="41"/>
      <c r="L168" s="49"/>
    </row>
    <row r="169" spans="1:12" ht="15" x14ac:dyDescent="0.25">
      <c r="A169" s="23"/>
      <c r="B169" s="15"/>
      <c r="C169" s="11"/>
      <c r="D169" s="7" t="s">
        <v>30</v>
      </c>
      <c r="E169" s="39"/>
      <c r="F169" s="40"/>
      <c r="G169" s="40"/>
      <c r="H169" s="40"/>
      <c r="I169" s="40"/>
      <c r="J169" s="40"/>
      <c r="K169" s="41"/>
      <c r="L169" s="49"/>
    </row>
    <row r="170" spans="1:12" ht="15" x14ac:dyDescent="0.25">
      <c r="A170" s="23"/>
      <c r="B170" s="15"/>
      <c r="C170" s="11"/>
      <c r="D170" s="7" t="s">
        <v>31</v>
      </c>
      <c r="E170" s="39"/>
      <c r="F170" s="40"/>
      <c r="G170" s="40"/>
      <c r="H170" s="40"/>
      <c r="I170" s="40"/>
      <c r="J170" s="40"/>
      <c r="K170" s="41"/>
      <c r="L170" s="49"/>
    </row>
    <row r="171" spans="1:12" ht="15" x14ac:dyDescent="0.25">
      <c r="A171" s="23"/>
      <c r="B171" s="15"/>
      <c r="C171" s="11"/>
      <c r="D171" s="7" t="s">
        <v>32</v>
      </c>
      <c r="E171" s="39"/>
      <c r="F171" s="40"/>
      <c r="G171" s="40"/>
      <c r="H171" s="40"/>
      <c r="I171" s="40"/>
      <c r="J171" s="40"/>
      <c r="K171" s="41"/>
      <c r="L171" s="49"/>
    </row>
    <row r="172" spans="1:12" ht="15" x14ac:dyDescent="0.25">
      <c r="A172" s="23"/>
      <c r="B172" s="15"/>
      <c r="C172" s="11"/>
      <c r="D172" s="6"/>
      <c r="E172" s="39"/>
      <c r="F172" s="40"/>
      <c r="G172" s="40"/>
      <c r="H172" s="40"/>
      <c r="I172" s="40"/>
      <c r="J172" s="40"/>
      <c r="K172" s="41"/>
      <c r="L172" s="49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9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2">SUM(G165:G173)</f>
        <v>0</v>
      </c>
      <c r="H174" s="19">
        <f t="shared" si="72"/>
        <v>0</v>
      </c>
      <c r="I174" s="19">
        <f t="shared" si="72"/>
        <v>0</v>
      </c>
      <c r="J174" s="19">
        <f t="shared" si="72"/>
        <v>0</v>
      </c>
      <c r="K174" s="25"/>
      <c r="L174" s="73">
        <f t="shared" ref="L174" si="73">SUM(L165:L173)</f>
        <v>0</v>
      </c>
    </row>
    <row r="175" spans="1:12" ht="15.75" thickBot="1" x14ac:dyDescent="0.25">
      <c r="A175" s="29">
        <f>A157</f>
        <v>2</v>
      </c>
      <c r="B175" s="30">
        <f>B157</f>
        <v>4</v>
      </c>
      <c r="C175" s="84" t="s">
        <v>4</v>
      </c>
      <c r="D175" s="85"/>
      <c r="E175" s="31"/>
      <c r="F175" s="32">
        <f>F164+F174</f>
        <v>560</v>
      </c>
      <c r="G175" s="32">
        <f t="shared" ref="G175" si="74">G164+G174</f>
        <v>31.050000000000004</v>
      </c>
      <c r="H175" s="32">
        <f t="shared" ref="H175" si="75">H164+H174</f>
        <v>31.270000000000003</v>
      </c>
      <c r="I175" s="32">
        <f t="shared" ref="I175" si="76">I164+I174</f>
        <v>87.33</v>
      </c>
      <c r="J175" s="32">
        <f t="shared" ref="J175:L175" si="77">J164+J174</f>
        <v>760.13000000000011</v>
      </c>
      <c r="K175" s="32"/>
      <c r="L175" s="74">
        <f t="shared" si="77"/>
        <v>114.60999999999999</v>
      </c>
    </row>
    <row r="176" spans="1:12" ht="38.25" x14ac:dyDescent="0.25">
      <c r="A176" s="20">
        <v>2</v>
      </c>
      <c r="B176" s="21">
        <v>5</v>
      </c>
      <c r="C176" s="22" t="s">
        <v>20</v>
      </c>
      <c r="D176" s="50" t="s">
        <v>21</v>
      </c>
      <c r="E176" s="56" t="s">
        <v>61</v>
      </c>
      <c r="F176" s="57">
        <v>320</v>
      </c>
      <c r="G176" s="58">
        <v>17.75</v>
      </c>
      <c r="H176" s="58">
        <v>13.7</v>
      </c>
      <c r="I176" s="58">
        <v>32.65</v>
      </c>
      <c r="J176" s="58">
        <v>325.11</v>
      </c>
      <c r="K176" s="59" t="s">
        <v>62</v>
      </c>
      <c r="L176" s="58">
        <v>54.98</v>
      </c>
    </row>
    <row r="177" spans="1:12" ht="15" x14ac:dyDescent="0.25">
      <c r="A177" s="23"/>
      <c r="B177" s="15"/>
      <c r="C177" s="11"/>
      <c r="D177" s="51" t="s">
        <v>26</v>
      </c>
      <c r="E177" s="60"/>
      <c r="F177" s="61"/>
      <c r="G177" s="62"/>
      <c r="H177" s="62"/>
      <c r="I177" s="62"/>
      <c r="J177" s="62"/>
      <c r="K177" s="63"/>
      <c r="L177" s="62"/>
    </row>
    <row r="178" spans="1:12" ht="15" x14ac:dyDescent="0.25">
      <c r="A178" s="23"/>
      <c r="B178" s="15"/>
      <c r="C178" s="11"/>
      <c r="D178" s="55" t="s">
        <v>22</v>
      </c>
      <c r="E178" s="60" t="s">
        <v>43</v>
      </c>
      <c r="F178" s="61">
        <v>200</v>
      </c>
      <c r="G178" s="61">
        <v>0</v>
      </c>
      <c r="H178" s="61">
        <v>0</v>
      </c>
      <c r="I178" s="62">
        <v>15.59</v>
      </c>
      <c r="J178" s="62">
        <v>62.31</v>
      </c>
      <c r="K178" s="63">
        <v>376</v>
      </c>
      <c r="L178" s="62">
        <v>2.52</v>
      </c>
    </row>
    <row r="179" spans="1:12" ht="15" x14ac:dyDescent="0.25">
      <c r="A179" s="23"/>
      <c r="B179" s="15"/>
      <c r="C179" s="11"/>
      <c r="D179" s="52" t="s">
        <v>23</v>
      </c>
      <c r="E179" s="60" t="s">
        <v>41</v>
      </c>
      <c r="F179" s="61">
        <v>30</v>
      </c>
      <c r="G179" s="62">
        <v>2.37</v>
      </c>
      <c r="H179" s="62">
        <v>0.3</v>
      </c>
      <c r="I179" s="62">
        <v>14.49</v>
      </c>
      <c r="J179" s="62">
        <v>70.2</v>
      </c>
      <c r="K179" s="63" t="s">
        <v>40</v>
      </c>
      <c r="L179" s="62">
        <v>3.07</v>
      </c>
    </row>
    <row r="180" spans="1:12" ht="15" x14ac:dyDescent="0.25">
      <c r="A180" s="23"/>
      <c r="B180" s="15"/>
      <c r="C180" s="11"/>
      <c r="D180" s="51" t="s">
        <v>23</v>
      </c>
      <c r="E180" s="60" t="s">
        <v>52</v>
      </c>
      <c r="F180" s="61">
        <v>20</v>
      </c>
      <c r="G180" s="62">
        <v>1.58</v>
      </c>
      <c r="H180" s="62">
        <v>0.2</v>
      </c>
      <c r="I180" s="62">
        <v>9.66</v>
      </c>
      <c r="J180" s="62">
        <v>46.8</v>
      </c>
      <c r="K180" s="63" t="s">
        <v>40</v>
      </c>
      <c r="L180" s="62">
        <v>2.2999999999999998</v>
      </c>
    </row>
    <row r="181" spans="1:12" ht="15" x14ac:dyDescent="0.25">
      <c r="A181" s="23"/>
      <c r="B181" s="15"/>
      <c r="C181" s="11"/>
      <c r="D181" s="51"/>
      <c r="E181" s="60"/>
      <c r="F181" s="61"/>
      <c r="G181" s="62"/>
      <c r="H181" s="62"/>
      <c r="I181" s="62"/>
      <c r="J181" s="62"/>
      <c r="K181" s="63"/>
      <c r="L181" s="62"/>
    </row>
    <row r="182" spans="1:12" ht="15" x14ac:dyDescent="0.25">
      <c r="A182" s="23"/>
      <c r="B182" s="15"/>
      <c r="C182" s="11"/>
      <c r="D182" s="65"/>
      <c r="E182" s="60"/>
      <c r="F182" s="61"/>
      <c r="G182" s="61"/>
      <c r="H182" s="61"/>
      <c r="I182" s="61"/>
      <c r="J182" s="61"/>
      <c r="K182" s="63"/>
      <c r="L182" s="62"/>
    </row>
    <row r="183" spans="1:12" ht="15.75" customHeight="1" x14ac:dyDescent="0.25">
      <c r="A183" s="24"/>
      <c r="B183" s="17"/>
      <c r="C183" s="8"/>
      <c r="D183" s="66" t="s">
        <v>33</v>
      </c>
      <c r="E183" s="67"/>
      <c r="F183" s="68">
        <f>SUM(F176:F182)</f>
        <v>570</v>
      </c>
      <c r="G183" s="68">
        <f>SUM(G176:G182)</f>
        <v>21.700000000000003</v>
      </c>
      <c r="H183" s="68">
        <f>SUM(H176:H182)</f>
        <v>14.2</v>
      </c>
      <c r="I183" s="68">
        <f>SUM(I176:I182)</f>
        <v>72.39</v>
      </c>
      <c r="J183" s="68">
        <f>SUM(J176:J182)</f>
        <v>504.42</v>
      </c>
      <c r="K183" s="69"/>
      <c r="L183" s="70">
        <f>SUM(L176:L182)</f>
        <v>62.87</v>
      </c>
    </row>
    <row r="184" spans="1:12" ht="15" x14ac:dyDescent="0.25">
      <c r="A184" s="26">
        <f>A176</f>
        <v>2</v>
      </c>
      <c r="B184" s="13">
        <f>B176</f>
        <v>5</v>
      </c>
      <c r="C184" s="10" t="s">
        <v>25</v>
      </c>
      <c r="D184" s="7" t="s">
        <v>26</v>
      </c>
      <c r="E184" s="39"/>
      <c r="F184" s="40"/>
      <c r="G184" s="40"/>
      <c r="H184" s="40"/>
      <c r="I184" s="40"/>
      <c r="J184" s="40"/>
      <c r="K184" s="41"/>
      <c r="L184" s="49"/>
    </row>
    <row r="185" spans="1:12" ht="15" x14ac:dyDescent="0.25">
      <c r="A185" s="23"/>
      <c r="B185" s="15"/>
      <c r="C185" s="11"/>
      <c r="D185" s="7" t="s">
        <v>27</v>
      </c>
      <c r="E185" s="39"/>
      <c r="F185" s="40"/>
      <c r="G185" s="40"/>
      <c r="H185" s="40"/>
      <c r="I185" s="40"/>
      <c r="J185" s="40"/>
      <c r="K185" s="41"/>
      <c r="L185" s="49"/>
    </row>
    <row r="186" spans="1:12" ht="15" x14ac:dyDescent="0.25">
      <c r="A186" s="23"/>
      <c r="B186" s="15"/>
      <c r="C186" s="11"/>
      <c r="D186" s="7" t="s">
        <v>28</v>
      </c>
      <c r="E186" s="39"/>
      <c r="F186" s="40"/>
      <c r="G186" s="40"/>
      <c r="H186" s="40"/>
      <c r="I186" s="40"/>
      <c r="J186" s="40"/>
      <c r="K186" s="41"/>
      <c r="L186" s="49"/>
    </row>
    <row r="187" spans="1:12" ht="15" x14ac:dyDescent="0.25">
      <c r="A187" s="23"/>
      <c r="B187" s="15"/>
      <c r="C187" s="11"/>
      <c r="D187" s="7" t="s">
        <v>29</v>
      </c>
      <c r="E187" s="39"/>
      <c r="F187" s="40"/>
      <c r="G187" s="40"/>
      <c r="H187" s="40"/>
      <c r="I187" s="40"/>
      <c r="J187" s="40"/>
      <c r="K187" s="41"/>
      <c r="L187" s="49"/>
    </row>
    <row r="188" spans="1:12" ht="15" x14ac:dyDescent="0.25">
      <c r="A188" s="23"/>
      <c r="B188" s="15"/>
      <c r="C188" s="11"/>
      <c r="D188" s="7" t="s">
        <v>30</v>
      </c>
      <c r="E188" s="39"/>
      <c r="F188" s="40"/>
      <c r="G188" s="40"/>
      <c r="H188" s="40"/>
      <c r="I188" s="40"/>
      <c r="J188" s="40"/>
      <c r="K188" s="41"/>
      <c r="L188" s="49"/>
    </row>
    <row r="189" spans="1:12" ht="15" x14ac:dyDescent="0.25">
      <c r="A189" s="23"/>
      <c r="B189" s="15"/>
      <c r="C189" s="11"/>
      <c r="D189" s="7" t="s">
        <v>31</v>
      </c>
      <c r="E189" s="39"/>
      <c r="F189" s="40"/>
      <c r="G189" s="40"/>
      <c r="H189" s="40"/>
      <c r="I189" s="40"/>
      <c r="J189" s="40"/>
      <c r="K189" s="41"/>
      <c r="L189" s="49"/>
    </row>
    <row r="190" spans="1:12" ht="15" x14ac:dyDescent="0.25">
      <c r="A190" s="23"/>
      <c r="B190" s="15"/>
      <c r="C190" s="11"/>
      <c r="D190" s="7" t="s">
        <v>32</v>
      </c>
      <c r="E190" s="39"/>
      <c r="F190" s="40"/>
      <c r="G190" s="40"/>
      <c r="H190" s="40"/>
      <c r="I190" s="40"/>
      <c r="J190" s="40"/>
      <c r="K190" s="41"/>
      <c r="L190" s="49"/>
    </row>
    <row r="191" spans="1:12" ht="15" x14ac:dyDescent="0.25">
      <c r="A191" s="23"/>
      <c r="B191" s="15"/>
      <c r="C191" s="11"/>
      <c r="D191" s="6"/>
      <c r="E191" s="39"/>
      <c r="F191" s="40"/>
      <c r="G191" s="40"/>
      <c r="H191" s="40"/>
      <c r="I191" s="40"/>
      <c r="J191" s="40"/>
      <c r="K191" s="41"/>
      <c r="L191" s="49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9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78">SUM(G184:G192)</f>
        <v>0</v>
      </c>
      <c r="H193" s="19">
        <f t="shared" si="78"/>
        <v>0</v>
      </c>
      <c r="I193" s="19">
        <f t="shared" si="78"/>
        <v>0</v>
      </c>
      <c r="J193" s="19">
        <f t="shared" si="78"/>
        <v>0</v>
      </c>
      <c r="K193" s="25"/>
      <c r="L193" s="73">
        <f t="shared" ref="L193" si="79">SUM(L184:L192)</f>
        <v>0</v>
      </c>
    </row>
    <row r="194" spans="1:12" ht="15" x14ac:dyDescent="0.2">
      <c r="A194" s="29">
        <f>A176</f>
        <v>2</v>
      </c>
      <c r="B194" s="30">
        <f>B176</f>
        <v>5</v>
      </c>
      <c r="C194" s="84" t="s">
        <v>4</v>
      </c>
      <c r="D194" s="85"/>
      <c r="E194" s="31"/>
      <c r="F194" s="32">
        <f>F183+F193</f>
        <v>570</v>
      </c>
      <c r="G194" s="32">
        <f t="shared" ref="G194" si="80">G183+G193</f>
        <v>21.700000000000003</v>
      </c>
      <c r="H194" s="32">
        <f t="shared" ref="H194" si="81">H183+H193</f>
        <v>14.2</v>
      </c>
      <c r="I194" s="32">
        <f t="shared" ref="I194" si="82">I183+I193</f>
        <v>72.39</v>
      </c>
      <c r="J194" s="32">
        <f t="shared" ref="J194:L194" si="83">J183+J193</f>
        <v>504.42</v>
      </c>
      <c r="K194" s="32"/>
      <c r="L194" s="74">
        <f t="shared" si="83"/>
        <v>62.87</v>
      </c>
    </row>
    <row r="195" spans="1:12" x14ac:dyDescent="0.2">
      <c r="A195" s="27"/>
      <c r="B195" s="28"/>
      <c r="C195" s="86" t="s">
        <v>5</v>
      </c>
      <c r="D195" s="86"/>
      <c r="E195" s="86"/>
      <c r="F195" s="34">
        <f>(F24+F44+F63+F82+F101+F120+F139+F156+F175+F194)/(IF(F24=0,0,1)+IF(F44=0,0,1)+IF(F63=0,0,1)+IF(F82=0,0,1)+IF(F101=0,0,1)+IF(F120=0,0,1)+IF(F139=0,0,1)+IF(F156=0,0,1)+IF(F175=0,0,1)+IF(F194=0,0,1))</f>
        <v>517</v>
      </c>
      <c r="G195" s="34">
        <f>(G24+G44+G63+G82+G101+G120+G139+G156+G175+G194)/(IF(G24=0,0,1)+IF(G44=0,0,1)+IF(G63=0,0,1)+IF(G82=0,0,1)+IF(G101=0,0,1)+IF(G120=0,0,1)+IF(G139=0,0,1)+IF(G156=0,0,1)+IF(G175=0,0,1)+IF(G194=0,0,1))</f>
        <v>20.762</v>
      </c>
      <c r="H195" s="34">
        <f>(H24+H44+H63+H82+H101+H120+H139+H156+H175+H194)/(IF(H24=0,0,1)+IF(H44=0,0,1)+IF(H63=0,0,1)+IF(H82=0,0,1)+IF(H101=0,0,1)+IF(H120=0,0,1)+IF(H139=0,0,1)+IF(H156=0,0,1)+IF(H175=0,0,1)+IF(H194=0,0,1))</f>
        <v>26.134000000000004</v>
      </c>
      <c r="I195" s="34">
        <f>(I24+I44+I63+I82+I101+I120+I139+I156+I175+I194)/(IF(I24=0,0,1)+IF(I44=0,0,1)+IF(I63=0,0,1)+IF(I82=0,0,1)+IF(I101=0,0,1)+IF(I120=0,0,1)+IF(I139=0,0,1)+IF(I156=0,0,1)+IF(I175=0,0,1)+IF(I194=0,0,1))</f>
        <v>85.738</v>
      </c>
      <c r="J195" s="34">
        <f>(J24+J44+J63+J82+J101+J120+J139+J156+J175+J194)/(IF(J24=0,0,1)+IF(J44=0,0,1)+IF(J63=0,0,1)+IF(J82=0,0,1)+IF(J101=0,0,1)+IF(J120=0,0,1)+IF(J139=0,0,1)+IF(J156=0,0,1)+IF(J175=0,0,1)+IF(J194=0,0,1))</f>
        <v>661.91399999999999</v>
      </c>
      <c r="K195" s="34"/>
      <c r="L195" s="75">
        <f>(L24+L44+L63+L82+L101+L120+L139+L156+L175+L194)/(IF(L24=0,0,1)+IF(L44=0,0,1)+IF(L63=0,0,1)+IF(L82=0,0,1)+IF(L101=0,0,1)+IF(L120=0,0,1)+IF(L139=0,0,1)+IF(L156=0,0,1)+IF(L175=0,0,1)+IF(L194=0,0,1))</f>
        <v>84.549999999999983</v>
      </c>
    </row>
  </sheetData>
  <mergeCells count="14">
    <mergeCell ref="C82:D82"/>
    <mergeCell ref="C101:D101"/>
    <mergeCell ref="C24:D24"/>
    <mergeCell ref="C195:E195"/>
    <mergeCell ref="C194:D194"/>
    <mergeCell ref="C120:D120"/>
    <mergeCell ref="C139:D139"/>
    <mergeCell ref="C156:D156"/>
    <mergeCell ref="C175:D175"/>
    <mergeCell ref="C1:E1"/>
    <mergeCell ref="H1:K1"/>
    <mergeCell ref="H2:K2"/>
    <mergeCell ref="C44:D44"/>
    <mergeCell ref="C63:D63"/>
  </mergeCells>
  <pageMargins left="0.7" right="0.7" top="0.75" bottom="0.75" header="0.3" footer="0.3"/>
  <pageSetup paperSize="9" scale="57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</cp:lastModifiedBy>
  <cp:lastPrinted>2025-01-14T13:36:44Z</cp:lastPrinted>
  <dcterms:created xsi:type="dcterms:W3CDTF">2022-05-16T14:23:56Z</dcterms:created>
  <dcterms:modified xsi:type="dcterms:W3CDTF">2025-01-20T06:48:29Z</dcterms:modified>
</cp:coreProperties>
</file>