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8" i="1" l="1"/>
  <c r="G108" i="1"/>
  <c r="H108" i="1"/>
  <c r="I108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B119" i="1"/>
  <c r="A119" i="1"/>
  <c r="L118" i="1"/>
  <c r="J118" i="1"/>
  <c r="I118" i="1"/>
  <c r="I119" i="1" s="1"/>
  <c r="H118" i="1"/>
  <c r="H119" i="1" s="1"/>
  <c r="G118" i="1"/>
  <c r="F118" i="1"/>
  <c r="A109" i="1"/>
  <c r="L108" i="1"/>
  <c r="L119" i="1" s="1"/>
  <c r="J108" i="1"/>
  <c r="J119" i="1" s="1"/>
  <c r="G119" i="1"/>
  <c r="F119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38" i="1" l="1"/>
  <c r="I138" i="1"/>
  <c r="I196" i="1" s="1"/>
  <c r="G157" i="1"/>
  <c r="G196" i="1" s="1"/>
  <c r="L176" i="1"/>
  <c r="L196" i="1"/>
  <c r="F196" i="1"/>
  <c r="J196" i="1"/>
  <c r="H196" i="1"/>
</calcChain>
</file>

<file path=xl/sharedStrings.xml><?xml version="1.0" encoding="utf-8"?>
<sst xmlns="http://schemas.openxmlformats.org/spreadsheetml/2006/main" count="255" uniqueCount="76">
  <si>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</si>
  <si>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</si>
  <si>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</si>
  <si>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</si>
  <si>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</si>
  <si>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</si>
  <si>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</si>
  <si>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</si>
  <si>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</si>
  <si>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</si>
  <si>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</si>
  <si>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</si>
  <si>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</si>
  <si>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</si>
  <si>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</si>
  <si>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</si>
  <si>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</si>
  <si>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</si>
  <si>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</si>
  <si>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</si>
  <si>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</si>
  <si>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</si>
  <si>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</si>
  <si>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</si>
  <si>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</si>
  <si>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</si>
  <si>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</si>
  <si>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</si>
  <si>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</si>
  <si>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</si>
  <si>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</si>
  <si>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</si>
  <si>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</si>
  <si>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</si>
  <si>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</si>
  <si>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</si>
  <si>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</si>
  <si>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</si>
  <si>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</si>
  <si>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 с сыром</t>
  </si>
  <si>
    <t>Бутерброд с маслом сливочным</t>
  </si>
  <si>
    <t>Какао с молоком</t>
  </si>
  <si>
    <t>Яблоко</t>
  </si>
  <si>
    <t>пр</t>
  </si>
  <si>
    <t xml:space="preserve">Чай с сахаром и лимоном </t>
  </si>
  <si>
    <t xml:space="preserve">Каша вязкая молочная из риса с маслом и сливочным маслом </t>
  </si>
  <si>
    <t>Бутерброд с маслом сливочным и сыром</t>
  </si>
  <si>
    <t xml:space="preserve">Котлеты, биточки мясные (особые) с макаронными изделиями отварными с маслом сливочным </t>
  </si>
  <si>
    <t>Икра свекольная</t>
  </si>
  <si>
    <t xml:space="preserve">Компот из свежих яблок </t>
  </si>
  <si>
    <t xml:space="preserve">Хлеб пшеничный </t>
  </si>
  <si>
    <t>Хлеб</t>
  </si>
  <si>
    <t>Хлеб ржаной (обогащенный)</t>
  </si>
  <si>
    <t>Кнели из мяса цыпленка-бройлера с кашей рассыпчатой (из гречневой групы)</t>
  </si>
  <si>
    <t xml:space="preserve">Соус основной красный </t>
  </si>
  <si>
    <t xml:space="preserve">Компот из ягод и плодов свежемороженных </t>
  </si>
  <si>
    <t>Запеканка из творога с молоком сгущенным</t>
  </si>
  <si>
    <t xml:space="preserve">Чай с сахаром </t>
  </si>
  <si>
    <t xml:space="preserve">Рагу из птицы </t>
  </si>
  <si>
    <t>Овощи сезонные (огурцы)</t>
  </si>
  <si>
    <t>Компот из свежих яблок</t>
  </si>
  <si>
    <t>Тефтели 2-й вариант с картофельным пюре (отварным картофелем) с маслом сливочным</t>
  </si>
  <si>
    <t xml:space="preserve">соус основной красный </t>
  </si>
  <si>
    <t xml:space="preserve">сок фруктовый </t>
  </si>
  <si>
    <t xml:space="preserve">Котлеты рубленные из мяса птицы с кашей рассыпчатой с маслом сливочным </t>
  </si>
  <si>
    <t>Хлеб обогащенный (ржаной)</t>
  </si>
  <si>
    <t>Рыба, тушеная в томате с овощами с картофельным пюре (картофелем отварным) с маслом сливочным</t>
  </si>
  <si>
    <t>Сок фруктовый</t>
  </si>
  <si>
    <t xml:space="preserve">Плов из птицы </t>
  </si>
  <si>
    <t xml:space="preserve">закуска </t>
  </si>
  <si>
    <t>Овощи сезонные (помидоры)</t>
  </si>
  <si>
    <t>Хлеб пшеничный</t>
  </si>
  <si>
    <t xml:space="preserve">фрукты </t>
  </si>
  <si>
    <t>МКОУ "СОШ №13" ИГОСК</t>
  </si>
  <si>
    <t xml:space="preserve">Директор </t>
  </si>
  <si>
    <t>Н.А.Сокольникова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</si>
</sst>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0" fontId="2" fillId="0" borderId="2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2" sqref="Q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73</v>
      </c>
      <c r="D1" s="62"/>
      <c r="E1" s="62"/>
      <c r="F1" s="12" t="s">
        <v>16</v>
      </c>
      <c r="G1" s="2" t="s">
        <v>17</v>
      </c>
      <c r="H1" s="63" t="s">
        <v>74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75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5">
        <v>200</v>
      </c>
      <c r="G6" s="40">
        <v>7.5</v>
      </c>
      <c r="H6" s="40">
        <v>12.9</v>
      </c>
      <c r="I6" s="40">
        <v>51.13</v>
      </c>
      <c r="J6" s="40">
        <v>290</v>
      </c>
      <c r="K6" s="41">
        <v>204</v>
      </c>
      <c r="L6" s="40">
        <v>41.01</v>
      </c>
    </row>
    <row r="7" spans="1:12" ht="15" x14ac:dyDescent="0.25">
      <c r="A7" s="23"/>
      <c r="B7" s="15"/>
      <c r="C7" s="11"/>
      <c r="D7" s="6"/>
      <c r="E7" s="54"/>
      <c r="F7" s="56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3" t="s">
        <v>41</v>
      </c>
      <c r="F8" s="56">
        <v>200</v>
      </c>
      <c r="G8" s="43">
        <v>5.8</v>
      </c>
      <c r="H8" s="43">
        <v>8.3000000000000007</v>
      </c>
      <c r="I8" s="43">
        <v>14.83</v>
      </c>
      <c r="J8" s="43">
        <v>157</v>
      </c>
      <c r="K8" s="44">
        <v>382</v>
      </c>
      <c r="L8" s="43">
        <v>17.920000000000002</v>
      </c>
    </row>
    <row r="9" spans="1:12" ht="15" x14ac:dyDescent="0.25">
      <c r="A9" s="23"/>
      <c r="B9" s="15"/>
      <c r="C9" s="11"/>
      <c r="D9" s="7" t="s">
        <v>23</v>
      </c>
      <c r="E9" s="52" t="s">
        <v>40</v>
      </c>
      <c r="F9" s="56">
        <v>40</v>
      </c>
      <c r="G9" s="43">
        <v>6.96</v>
      </c>
      <c r="H9" s="43">
        <v>9.9600000000000009</v>
      </c>
      <c r="I9" s="43">
        <v>17.7</v>
      </c>
      <c r="J9" s="43">
        <v>153</v>
      </c>
      <c r="K9" s="44">
        <v>1</v>
      </c>
      <c r="L9" s="43">
        <v>14.08</v>
      </c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135</v>
      </c>
      <c r="G10" s="43">
        <v>7.0000000000000007E-2</v>
      </c>
      <c r="H10" s="43">
        <v>0.02</v>
      </c>
      <c r="I10" s="43">
        <v>15</v>
      </c>
      <c r="J10" s="43">
        <v>60</v>
      </c>
      <c r="K10" s="44" t="s">
        <v>43</v>
      </c>
      <c r="L10" s="43">
        <v>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20.330000000000002</v>
      </c>
      <c r="H13" s="19">
        <f t="shared" si="0"/>
        <v>31.180000000000003</v>
      </c>
      <c r="I13" s="19">
        <f t="shared" si="0"/>
        <v>98.660000000000011</v>
      </c>
      <c r="J13" s="19">
        <f t="shared" si="0"/>
        <v>660</v>
      </c>
      <c r="K13" s="25"/>
      <c r="L13" s="19">
        <f t="shared" ref="L13" si="1">SUM(L6:L12)</f>
        <v>74.010000000000005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575</v>
      </c>
      <c r="G24" s="32">
        <f t="shared" ref="G24:J24" si="4">G13+G23</f>
        <v>20.330000000000002</v>
      </c>
      <c r="H24" s="32">
        <f t="shared" si="4"/>
        <v>31.180000000000003</v>
      </c>
      <c r="I24" s="32">
        <f t="shared" si="4"/>
        <v>98.660000000000011</v>
      </c>
      <c r="J24" s="32">
        <f t="shared" si="4"/>
        <v>660</v>
      </c>
      <c r="K24" s="32"/>
      <c r="L24" s="32">
        <f t="shared" ref="L24" si="5">L13+L23</f>
        <v>74.010000000000005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240</v>
      </c>
      <c r="G25" s="40">
        <v>11.97</v>
      </c>
      <c r="H25" s="40">
        <v>14.97</v>
      </c>
      <c r="I25" s="40">
        <v>36.96</v>
      </c>
      <c r="J25" s="40">
        <v>342</v>
      </c>
      <c r="K25" s="41">
        <v>279</v>
      </c>
      <c r="L25" s="40">
        <v>77.84</v>
      </c>
    </row>
    <row r="26" spans="1:12" ht="15" x14ac:dyDescent="0.25">
      <c r="A26" s="14"/>
      <c r="B26" s="15"/>
      <c r="C26" s="11"/>
      <c r="D26" s="6"/>
      <c r="E26" s="42" t="s">
        <v>62</v>
      </c>
      <c r="F26" s="43">
        <v>30</v>
      </c>
      <c r="G26" s="43">
        <v>0.66</v>
      </c>
      <c r="H26" s="43">
        <v>0.1</v>
      </c>
      <c r="I26" s="43">
        <v>31.98</v>
      </c>
      <c r="J26" s="43">
        <v>25</v>
      </c>
      <c r="K26" s="44">
        <v>528</v>
      </c>
      <c r="L26" s="43">
        <v>0.91</v>
      </c>
    </row>
    <row r="27" spans="1:12" ht="15" x14ac:dyDescent="0.2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389</v>
      </c>
      <c r="L27" s="43">
        <v>16</v>
      </c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30</v>
      </c>
      <c r="G28" s="43">
        <v>2.37</v>
      </c>
      <c r="H28" s="43">
        <v>0.3</v>
      </c>
      <c r="I28" s="43">
        <v>14.49</v>
      </c>
      <c r="J28" s="43">
        <v>70.2</v>
      </c>
      <c r="K28" s="44" t="s">
        <v>43</v>
      </c>
      <c r="L28" s="43">
        <v>2.88</v>
      </c>
    </row>
    <row r="29" spans="1:12" ht="15" x14ac:dyDescent="0.25">
      <c r="A29" s="14"/>
      <c r="B29" s="15"/>
      <c r="C29" s="11"/>
      <c r="D29" s="7" t="s">
        <v>23</v>
      </c>
      <c r="E29" s="42" t="s">
        <v>52</v>
      </c>
      <c r="F29" s="43">
        <v>20</v>
      </c>
      <c r="G29" s="43">
        <v>1.58</v>
      </c>
      <c r="H29" s="43">
        <v>0.2</v>
      </c>
      <c r="I29" s="43">
        <v>9.66</v>
      </c>
      <c r="J29" s="43">
        <v>46.8</v>
      </c>
      <c r="K29" s="44" t="s">
        <v>43</v>
      </c>
      <c r="L29" s="43">
        <v>2.2400000000000002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>SUM(G25:G31)</f>
        <v>16.649999999999999</v>
      </c>
      <c r="H32" s="19">
        <f>SUM(H25:H31)</f>
        <v>15.59</v>
      </c>
      <c r="I32" s="19">
        <f>SUM(I25:I31)</f>
        <v>108.08999999999999</v>
      </c>
      <c r="J32" s="19">
        <f>SUM(J25:J31)</f>
        <v>544</v>
      </c>
      <c r="K32" s="25"/>
      <c r="L32" s="19">
        <f>SUM(L25:L31)</f>
        <v>99.86999999999999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520</v>
      </c>
      <c r="G43" s="32">
        <f t="shared" ref="G43" si="10">G32+G42</f>
        <v>16.649999999999999</v>
      </c>
      <c r="H43" s="32">
        <f t="shared" ref="H43" si="11">H32+H42</f>
        <v>15.59</v>
      </c>
      <c r="I43" s="32">
        <f t="shared" ref="I43" si="12">I32+I42</f>
        <v>108.08999999999999</v>
      </c>
      <c r="J43" s="32">
        <f t="shared" ref="J43:L43" si="13">J32+J42</f>
        <v>544</v>
      </c>
      <c r="K43" s="32"/>
      <c r="L43" s="32">
        <f t="shared" si="13"/>
        <v>99.86999999999999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240</v>
      </c>
      <c r="G44" s="40">
        <v>21.1</v>
      </c>
      <c r="H44" s="40">
        <v>21.08</v>
      </c>
      <c r="I44" s="40">
        <v>39.28</v>
      </c>
      <c r="J44" s="40">
        <v>500.4</v>
      </c>
      <c r="K44" s="41">
        <v>294</v>
      </c>
      <c r="L44" s="40">
        <v>58.27</v>
      </c>
    </row>
    <row r="45" spans="1:12" ht="15" x14ac:dyDescent="0.25">
      <c r="A45" s="23"/>
      <c r="B45" s="15"/>
      <c r="C45" s="11"/>
      <c r="D45" s="6"/>
      <c r="E45" s="42" t="s">
        <v>62</v>
      </c>
      <c r="F45" s="43">
        <v>30</v>
      </c>
      <c r="G45" s="43">
        <v>0.66</v>
      </c>
      <c r="H45" s="43">
        <v>0.1</v>
      </c>
      <c r="I45" s="43">
        <v>31.98</v>
      </c>
      <c r="J45" s="43">
        <v>25</v>
      </c>
      <c r="K45" s="44">
        <v>528</v>
      </c>
      <c r="L45" s="43">
        <v>0.91</v>
      </c>
    </row>
    <row r="46" spans="1:12" ht="15" x14ac:dyDescent="0.25">
      <c r="A46" s="23"/>
      <c r="B46" s="15"/>
      <c r="C46" s="11"/>
      <c r="D46" s="7" t="s">
        <v>22</v>
      </c>
      <c r="E46" s="42" t="s">
        <v>44</v>
      </c>
      <c r="F46" s="43">
        <v>200</v>
      </c>
      <c r="G46" s="43">
        <v>0.24</v>
      </c>
      <c r="H46" s="43">
        <v>0.14000000000000001</v>
      </c>
      <c r="I46" s="43">
        <v>27.84</v>
      </c>
      <c r="J46" s="43">
        <v>62</v>
      </c>
      <c r="K46" s="44">
        <v>377</v>
      </c>
      <c r="L46" s="43">
        <v>4.25</v>
      </c>
    </row>
    <row r="47" spans="1:12" ht="15" x14ac:dyDescent="0.25">
      <c r="A47" s="23"/>
      <c r="B47" s="15"/>
      <c r="C47" s="11"/>
      <c r="D47" s="7" t="s">
        <v>23</v>
      </c>
      <c r="E47" s="42" t="s">
        <v>50</v>
      </c>
      <c r="F47" s="43">
        <v>30</v>
      </c>
      <c r="G47" s="43">
        <v>2.37</v>
      </c>
      <c r="H47" s="43">
        <v>0.3</v>
      </c>
      <c r="I47" s="43">
        <v>14.49</v>
      </c>
      <c r="J47" s="43">
        <v>70.2</v>
      </c>
      <c r="K47" s="44" t="s">
        <v>43</v>
      </c>
      <c r="L47" s="43">
        <v>2.88</v>
      </c>
    </row>
    <row r="48" spans="1:12" ht="15" x14ac:dyDescent="0.25">
      <c r="A48" s="23"/>
      <c r="B48" s="15"/>
      <c r="C48" s="11"/>
      <c r="D48" s="7" t="s">
        <v>23</v>
      </c>
      <c r="E48" s="42" t="s">
        <v>65</v>
      </c>
      <c r="F48" s="43">
        <v>20</v>
      </c>
      <c r="G48" s="43">
        <v>1.58</v>
      </c>
      <c r="H48" s="43">
        <v>0.2</v>
      </c>
      <c r="I48" s="43">
        <v>9.66</v>
      </c>
      <c r="J48" s="43">
        <v>46.8</v>
      </c>
      <c r="K48" s="44" t="s">
        <v>43</v>
      </c>
      <c r="L48" s="43">
        <v>2.2400000000000002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4">SUM(G44:G50)</f>
        <v>25.950000000000003</v>
      </c>
      <c r="H51" s="19">
        <f t="shared" ref="H51" si="15">SUM(H44:H50)</f>
        <v>21.82</v>
      </c>
      <c r="I51" s="19">
        <f t="shared" ref="I51" si="16">SUM(I44:I50)</f>
        <v>123.25</v>
      </c>
      <c r="J51" s="19">
        <f t="shared" ref="J51:L51" si="17">SUM(J44:J50)</f>
        <v>704.4</v>
      </c>
      <c r="K51" s="25"/>
      <c r="L51" s="19">
        <f t="shared" si="17"/>
        <v>68.55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520</v>
      </c>
      <c r="G62" s="32">
        <f t="shared" ref="G62" si="22">G51+G61</f>
        <v>25.950000000000003</v>
      </c>
      <c r="H62" s="32">
        <f t="shared" ref="H62" si="23">H51+H61</f>
        <v>21.82</v>
      </c>
      <c r="I62" s="32">
        <f t="shared" ref="I62" si="24">I51+I61</f>
        <v>123.25</v>
      </c>
      <c r="J62" s="32">
        <f t="shared" ref="J62:L62" si="25">J51+J61</f>
        <v>704.4</v>
      </c>
      <c r="K62" s="32"/>
      <c r="L62" s="32">
        <f t="shared" si="25"/>
        <v>68.55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290</v>
      </c>
      <c r="G63" s="40">
        <v>36.630000000000003</v>
      </c>
      <c r="H63" s="40">
        <v>17.04</v>
      </c>
      <c r="I63" s="40">
        <v>44.15</v>
      </c>
      <c r="J63" s="40">
        <v>367</v>
      </c>
      <c r="K63" s="41">
        <v>229</v>
      </c>
      <c r="L63" s="40">
        <v>71.98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389</v>
      </c>
      <c r="L65" s="43">
        <v>16</v>
      </c>
    </row>
    <row r="66" spans="1:12" ht="15" x14ac:dyDescent="0.25">
      <c r="A66" s="23"/>
      <c r="B66" s="15"/>
      <c r="C66" s="11"/>
      <c r="D66" s="7" t="s">
        <v>23</v>
      </c>
      <c r="E66" s="42" t="s">
        <v>50</v>
      </c>
      <c r="F66" s="43">
        <v>30</v>
      </c>
      <c r="G66" s="43">
        <v>2.37</v>
      </c>
      <c r="H66" s="43">
        <v>0.3</v>
      </c>
      <c r="I66" s="43">
        <v>14.49</v>
      </c>
      <c r="J66" s="43">
        <v>70.2</v>
      </c>
      <c r="K66" s="44" t="s">
        <v>43</v>
      </c>
      <c r="L66" s="43">
        <v>2.88</v>
      </c>
    </row>
    <row r="67" spans="1:12" ht="15" x14ac:dyDescent="0.25">
      <c r="A67" s="23"/>
      <c r="B67" s="15"/>
      <c r="C67" s="11"/>
      <c r="D67" s="7" t="s">
        <v>23</v>
      </c>
      <c r="E67" s="42" t="s">
        <v>65</v>
      </c>
      <c r="F67" s="43">
        <v>20</v>
      </c>
      <c r="G67" s="43">
        <v>1.58</v>
      </c>
      <c r="H67" s="43">
        <v>0.2</v>
      </c>
      <c r="I67" s="43">
        <v>9.66</v>
      </c>
      <c r="J67" s="43">
        <v>46.8</v>
      </c>
      <c r="K67" s="44" t="s">
        <v>43</v>
      </c>
      <c r="L67" s="43">
        <v>2.2400000000000002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26">SUM(G63:G69)</f>
        <v>40.65</v>
      </c>
      <c r="H70" s="19">
        <f t="shared" ref="H70" si="27">SUM(H63:H69)</f>
        <v>17.559999999999999</v>
      </c>
      <c r="I70" s="19">
        <f t="shared" ref="I70" si="28">SUM(I63:I69)</f>
        <v>83.3</v>
      </c>
      <c r="J70" s="19">
        <f t="shared" ref="J70:L70" si="29">SUM(J63:J69)</f>
        <v>544</v>
      </c>
      <c r="K70" s="25"/>
      <c r="L70" s="19">
        <f t="shared" si="29"/>
        <v>93.1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540</v>
      </c>
      <c r="G81" s="32">
        <f t="shared" ref="G81" si="34">G70+G80</f>
        <v>40.65</v>
      </c>
      <c r="H81" s="32">
        <f t="shared" ref="H81" si="35">H70+H80</f>
        <v>17.559999999999999</v>
      </c>
      <c r="I81" s="32">
        <f t="shared" ref="I81" si="36">I70+I80</f>
        <v>83.3</v>
      </c>
      <c r="J81" s="32">
        <f t="shared" ref="J81:L81" si="37">J70+J80</f>
        <v>544</v>
      </c>
      <c r="K81" s="32"/>
      <c r="L81" s="32">
        <f t="shared" si="37"/>
        <v>93.1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240</v>
      </c>
      <c r="G82" s="40">
        <v>23.43</v>
      </c>
      <c r="H82" s="40">
        <v>11.64</v>
      </c>
      <c r="I82" s="40">
        <v>47.39</v>
      </c>
      <c r="J82" s="40">
        <v>388.28</v>
      </c>
      <c r="K82" s="41">
        <v>291</v>
      </c>
      <c r="L82" s="40">
        <v>65.69</v>
      </c>
    </row>
    <row r="83" spans="1:12" ht="15" x14ac:dyDescent="0.25">
      <c r="A83" s="23"/>
      <c r="B83" s="15"/>
      <c r="C83" s="11"/>
      <c r="D83" s="6" t="s">
        <v>69</v>
      </c>
      <c r="E83" s="42" t="s">
        <v>70</v>
      </c>
      <c r="F83" s="43">
        <v>60</v>
      </c>
      <c r="G83" s="43">
        <v>0.66</v>
      </c>
      <c r="H83" s="43">
        <v>0.02</v>
      </c>
      <c r="I83" s="43">
        <v>2.2799999999999998</v>
      </c>
      <c r="J83" s="43">
        <v>21.12</v>
      </c>
      <c r="K83" s="44">
        <v>71</v>
      </c>
      <c r="L83" s="43">
        <v>4.55</v>
      </c>
    </row>
    <row r="84" spans="1:12" ht="15" x14ac:dyDescent="0.2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0.24</v>
      </c>
      <c r="H84" s="43">
        <v>0.14000000000000001</v>
      </c>
      <c r="I84" s="43">
        <v>27.84</v>
      </c>
      <c r="J84" s="43">
        <v>62</v>
      </c>
      <c r="K84" s="44">
        <v>342</v>
      </c>
      <c r="L84" s="43">
        <v>7.85</v>
      </c>
    </row>
    <row r="85" spans="1:12" ht="15" x14ac:dyDescent="0.25">
      <c r="A85" s="23"/>
      <c r="B85" s="15"/>
      <c r="C85" s="11"/>
      <c r="D85" s="7" t="s">
        <v>23</v>
      </c>
      <c r="E85" s="42" t="s">
        <v>71</v>
      </c>
      <c r="F85" s="43">
        <v>30</v>
      </c>
      <c r="G85" s="43">
        <v>2.37</v>
      </c>
      <c r="H85" s="43">
        <v>0.3</v>
      </c>
      <c r="I85" s="43">
        <v>14.49</v>
      </c>
      <c r="J85" s="43">
        <v>70.2</v>
      </c>
      <c r="K85" s="44" t="s">
        <v>43</v>
      </c>
      <c r="L85" s="43">
        <v>2.88</v>
      </c>
    </row>
    <row r="86" spans="1:12" ht="15" x14ac:dyDescent="0.25">
      <c r="A86" s="23"/>
      <c r="B86" s="15"/>
      <c r="C86" s="11"/>
      <c r="D86" s="7" t="s">
        <v>23</v>
      </c>
      <c r="E86" s="42" t="s">
        <v>65</v>
      </c>
      <c r="F86" s="43">
        <v>20</v>
      </c>
      <c r="G86" s="43">
        <v>1.58</v>
      </c>
      <c r="H86" s="43">
        <v>0.2</v>
      </c>
      <c r="I86" s="43">
        <v>9.66</v>
      </c>
      <c r="J86" s="43">
        <v>46.8</v>
      </c>
      <c r="K86" s="44" t="s">
        <v>43</v>
      </c>
      <c r="L86" s="43">
        <v>2.2400000000000002</v>
      </c>
    </row>
    <row r="87" spans="1:12" ht="15" x14ac:dyDescent="0.25">
      <c r="A87" s="23"/>
      <c r="B87" s="15"/>
      <c r="C87" s="11"/>
      <c r="D87" s="6" t="s">
        <v>72</v>
      </c>
      <c r="E87" s="42" t="s">
        <v>42</v>
      </c>
      <c r="F87" s="43">
        <v>150</v>
      </c>
      <c r="G87" s="43">
        <v>7.0000000000000007E-2</v>
      </c>
      <c r="H87" s="43">
        <v>0.02</v>
      </c>
      <c r="I87" s="43">
        <v>15</v>
      </c>
      <c r="J87" s="43">
        <v>60</v>
      </c>
      <c r="K87" s="44" t="s">
        <v>43</v>
      </c>
      <c r="L87" s="43">
        <v>13.65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" si="38">SUM(G82:G88)</f>
        <v>28.35</v>
      </c>
      <c r="H89" s="19">
        <f t="shared" ref="H89" si="39">SUM(H82:H88)</f>
        <v>12.32</v>
      </c>
      <c r="I89" s="19">
        <f t="shared" ref="I89" si="40">SUM(I82:I88)</f>
        <v>116.66</v>
      </c>
      <c r="J89" s="19">
        <f t="shared" ref="J89:L89" si="41">SUM(J82:J88)</f>
        <v>648.4</v>
      </c>
      <c r="K89" s="25"/>
      <c r="L89" s="19">
        <f t="shared" si="41"/>
        <v>96.859999999999985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700</v>
      </c>
      <c r="G100" s="32">
        <f t="shared" ref="G100" si="46">G89+G99</f>
        <v>28.35</v>
      </c>
      <c r="H100" s="32">
        <f t="shared" ref="H100" si="47">H89+H99</f>
        <v>12.32</v>
      </c>
      <c r="I100" s="32">
        <f t="shared" ref="I100" si="48">I89+I99</f>
        <v>116.66</v>
      </c>
      <c r="J100" s="32">
        <f t="shared" ref="J100:L100" si="49">J89+J99</f>
        <v>648.4</v>
      </c>
      <c r="K100" s="32"/>
      <c r="L100" s="32">
        <f t="shared" si="49"/>
        <v>96.859999999999985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45</v>
      </c>
      <c r="F101" s="40">
        <v>200</v>
      </c>
      <c r="G101" s="40">
        <v>7.5</v>
      </c>
      <c r="H101" s="40">
        <v>16.2</v>
      </c>
      <c r="I101" s="40">
        <v>51.3</v>
      </c>
      <c r="J101" s="40">
        <v>367</v>
      </c>
      <c r="K101" s="41">
        <v>174</v>
      </c>
      <c r="L101" s="40">
        <v>30.55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0.24</v>
      </c>
      <c r="H103" s="43">
        <v>0.14000000000000001</v>
      </c>
      <c r="I103" s="43">
        <v>27.84</v>
      </c>
      <c r="J103" s="43">
        <v>62</v>
      </c>
      <c r="K103" s="44">
        <v>377</v>
      </c>
      <c r="L103" s="43">
        <v>4.25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50</v>
      </c>
      <c r="G104" s="43">
        <v>6.96</v>
      </c>
      <c r="H104" s="43">
        <v>9.9600000000000009</v>
      </c>
      <c r="I104" s="43">
        <v>17.7</v>
      </c>
      <c r="J104" s="43">
        <v>188.4</v>
      </c>
      <c r="K104" s="44">
        <v>3</v>
      </c>
      <c r="L104" s="43">
        <v>24.64</v>
      </c>
    </row>
    <row r="105" spans="1:12" ht="15" x14ac:dyDescent="0.25">
      <c r="A105" s="23"/>
      <c r="B105" s="15"/>
      <c r="C105" s="11"/>
      <c r="D105" s="7" t="s">
        <v>24</v>
      </c>
      <c r="E105" s="42" t="s">
        <v>42</v>
      </c>
      <c r="F105" s="43">
        <v>150</v>
      </c>
      <c r="G105" s="43">
        <v>0.7</v>
      </c>
      <c r="H105" s="43">
        <v>0.2</v>
      </c>
      <c r="I105" s="43">
        <v>15</v>
      </c>
      <c r="J105" s="43">
        <v>60</v>
      </c>
      <c r="K105" s="44" t="s">
        <v>43</v>
      </c>
      <c r="L105" s="43">
        <v>13.65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>SUM(G101:G107)</f>
        <v>15.399999999999999</v>
      </c>
      <c r="H108" s="19">
        <f>SUM(H101:H107)</f>
        <v>26.5</v>
      </c>
      <c r="I108" s="19">
        <f>SUM(I101:I107)</f>
        <v>111.84</v>
      </c>
      <c r="J108" s="19">
        <f>SUM(J101:J107)</f>
        <v>677.4</v>
      </c>
      <c r="K108" s="25"/>
      <c r="L108" s="19">
        <f>SUM(L101:L107)</f>
        <v>73.09</v>
      </c>
    </row>
    <row r="109" spans="1:12" ht="15" x14ac:dyDescent="0.25">
      <c r="A109" s="26">
        <f>A101</f>
        <v>2</v>
      </c>
      <c r="B109" s="13"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0">SUM(G109:G117)</f>
        <v>0</v>
      </c>
      <c r="H118" s="19">
        <f t="shared" si="50"/>
        <v>0</v>
      </c>
      <c r="I118" s="19">
        <f t="shared" si="50"/>
        <v>0</v>
      </c>
      <c r="J118" s="19">
        <f t="shared" si="50"/>
        <v>0</v>
      </c>
      <c r="K118" s="25"/>
      <c r="L118" s="19">
        <f t="shared" ref="L118" si="51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600</v>
      </c>
      <c r="G119" s="32">
        <f t="shared" ref="G119" si="52">G108+G118</f>
        <v>15.399999999999999</v>
      </c>
      <c r="H119" s="32">
        <f t="shared" ref="H119" si="53">H108+H118</f>
        <v>26.5</v>
      </c>
      <c r="I119" s="32">
        <f t="shared" ref="I119" si="54">I108+I118</f>
        <v>111.84</v>
      </c>
      <c r="J119" s="32">
        <f t="shared" ref="J119:L119" si="55">J108+J118</f>
        <v>677.4</v>
      </c>
      <c r="K119" s="32"/>
      <c r="L119" s="32">
        <f t="shared" si="55"/>
        <v>73.09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47</v>
      </c>
      <c r="F120" s="40">
        <v>240</v>
      </c>
      <c r="G120" s="40">
        <v>53.16</v>
      </c>
      <c r="H120" s="40">
        <v>25.62</v>
      </c>
      <c r="I120" s="40">
        <v>32.31</v>
      </c>
      <c r="J120" s="40">
        <v>319</v>
      </c>
      <c r="K120" s="41">
        <v>269</v>
      </c>
      <c r="L120" s="40">
        <v>71.569999999999993</v>
      </c>
    </row>
    <row r="121" spans="1:12" ht="15" x14ac:dyDescent="0.25">
      <c r="A121" s="14"/>
      <c r="B121" s="15"/>
      <c r="C121" s="11"/>
      <c r="D121" s="6" t="s">
        <v>26</v>
      </c>
      <c r="E121" s="42" t="s">
        <v>48</v>
      </c>
      <c r="F121" s="43">
        <v>60</v>
      </c>
      <c r="G121" s="43">
        <v>1.1000000000000001</v>
      </c>
      <c r="H121" s="43">
        <v>0.1</v>
      </c>
      <c r="I121" s="43">
        <v>2.39</v>
      </c>
      <c r="J121" s="43">
        <v>27.69</v>
      </c>
      <c r="K121" s="44">
        <v>74</v>
      </c>
      <c r="L121" s="43">
        <v>6.22</v>
      </c>
    </row>
    <row r="122" spans="1:12" ht="15" x14ac:dyDescent="0.2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342</v>
      </c>
      <c r="L122" s="43">
        <v>7.85</v>
      </c>
    </row>
    <row r="123" spans="1:12" ht="15" x14ac:dyDescent="0.25">
      <c r="A123" s="14"/>
      <c r="B123" s="15"/>
      <c r="C123" s="11"/>
      <c r="D123" s="7" t="s">
        <v>23</v>
      </c>
      <c r="E123" s="42" t="s">
        <v>50</v>
      </c>
      <c r="F123" s="43">
        <v>30</v>
      </c>
      <c r="G123" s="43">
        <v>2.37</v>
      </c>
      <c r="H123" s="43">
        <v>0.3</v>
      </c>
      <c r="I123" s="43">
        <v>14.49</v>
      </c>
      <c r="J123" s="43">
        <v>70.2</v>
      </c>
      <c r="K123" s="44" t="s">
        <v>43</v>
      </c>
      <c r="L123" s="43">
        <v>2.88</v>
      </c>
    </row>
    <row r="124" spans="1:12" ht="15" x14ac:dyDescent="0.25">
      <c r="A124" s="14"/>
      <c r="B124" s="15"/>
      <c r="C124" s="11"/>
      <c r="D124" s="7" t="s">
        <v>51</v>
      </c>
      <c r="E124" s="42" t="s">
        <v>52</v>
      </c>
      <c r="F124" s="43">
        <v>20</v>
      </c>
      <c r="G124" s="43">
        <v>1.58</v>
      </c>
      <c r="H124" s="43">
        <v>0.2</v>
      </c>
      <c r="I124" s="43">
        <v>9.66</v>
      </c>
      <c r="J124" s="43">
        <v>46.8</v>
      </c>
      <c r="K124" s="44" t="s">
        <v>43</v>
      </c>
      <c r="L124" s="43">
        <v>2.2400000000000002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56">SUM(G120:G126)</f>
        <v>58.279999999999994</v>
      </c>
      <c r="H127" s="19">
        <f t="shared" si="56"/>
        <v>26.240000000000002</v>
      </c>
      <c r="I127" s="19">
        <f t="shared" si="56"/>
        <v>73.849999999999994</v>
      </c>
      <c r="J127" s="19">
        <f t="shared" si="56"/>
        <v>523.68999999999994</v>
      </c>
      <c r="K127" s="25"/>
      <c r="L127" s="19">
        <f t="shared" ref="L127" si="57">SUM(L120:L126)</f>
        <v>90.759999999999977</v>
      </c>
    </row>
    <row r="128" spans="1:12" ht="15" x14ac:dyDescent="0.25">
      <c r="A128" s="13">
        <f>A120</f>
        <v>2</v>
      </c>
      <c r="B128" s="13"/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8">SUM(G128:G136)</f>
        <v>0</v>
      </c>
      <c r="H137" s="19">
        <f t="shared" si="58"/>
        <v>0</v>
      </c>
      <c r="I137" s="19">
        <f t="shared" si="58"/>
        <v>0</v>
      </c>
      <c r="J137" s="19">
        <f t="shared" si="58"/>
        <v>0</v>
      </c>
      <c r="K137" s="25"/>
      <c r="L137" s="19">
        <f t="shared" ref="L137" si="59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550</v>
      </c>
      <c r="G138" s="32">
        <f t="shared" ref="G138" si="60">G127+G137</f>
        <v>58.279999999999994</v>
      </c>
      <c r="H138" s="32">
        <f t="shared" ref="H138" si="61">H127+H137</f>
        <v>26.240000000000002</v>
      </c>
      <c r="I138" s="32">
        <f t="shared" ref="I138" si="62">I127+I137</f>
        <v>73.849999999999994</v>
      </c>
      <c r="J138" s="32">
        <f t="shared" ref="J138:L138" si="63">J127+J137</f>
        <v>523.68999999999994</v>
      </c>
      <c r="K138" s="32"/>
      <c r="L138" s="32">
        <f t="shared" si="63"/>
        <v>90.759999999999977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240</v>
      </c>
      <c r="G139" s="40">
        <v>21.2</v>
      </c>
      <c r="H139" s="40">
        <v>21.08</v>
      </c>
      <c r="I139" s="40">
        <v>39.28</v>
      </c>
      <c r="J139" s="40">
        <v>526</v>
      </c>
      <c r="K139" s="41">
        <v>301</v>
      </c>
      <c r="L139" s="40">
        <v>70.7</v>
      </c>
    </row>
    <row r="140" spans="1:12" ht="15" x14ac:dyDescent="0.25">
      <c r="A140" s="23"/>
      <c r="B140" s="15"/>
      <c r="C140" s="11"/>
      <c r="D140" s="6"/>
      <c r="E140" s="42" t="s">
        <v>54</v>
      </c>
      <c r="F140" s="43">
        <v>30</v>
      </c>
      <c r="G140" s="43">
        <v>0.66</v>
      </c>
      <c r="H140" s="43">
        <v>0.1</v>
      </c>
      <c r="I140" s="43">
        <v>31.98</v>
      </c>
      <c r="J140" s="43">
        <v>25</v>
      </c>
      <c r="K140" s="44">
        <v>528</v>
      </c>
      <c r="L140" s="43">
        <v>0.91</v>
      </c>
    </row>
    <row r="141" spans="1:12" ht="15" x14ac:dyDescent="0.2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7.0000000000000007E-2</v>
      </c>
      <c r="H141" s="43">
        <v>0.02</v>
      </c>
      <c r="I141" s="43">
        <v>15</v>
      </c>
      <c r="J141" s="43">
        <v>60</v>
      </c>
      <c r="K141" s="44">
        <v>389</v>
      </c>
      <c r="L141" s="43">
        <v>16.13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50</v>
      </c>
      <c r="F142" s="43">
        <v>30</v>
      </c>
      <c r="G142" s="43">
        <v>2.37</v>
      </c>
      <c r="H142" s="43">
        <v>0.3</v>
      </c>
      <c r="I142" s="43">
        <v>14.49</v>
      </c>
      <c r="J142" s="43">
        <v>70.2</v>
      </c>
      <c r="K142" s="44" t="s">
        <v>43</v>
      </c>
      <c r="L142" s="43">
        <v>2.88</v>
      </c>
    </row>
    <row r="143" spans="1:12" ht="15" x14ac:dyDescent="0.25">
      <c r="A143" s="23"/>
      <c r="B143" s="15"/>
      <c r="C143" s="11"/>
      <c r="D143" s="7" t="s">
        <v>23</v>
      </c>
      <c r="E143" s="42" t="s">
        <v>52</v>
      </c>
      <c r="F143" s="43">
        <v>20</v>
      </c>
      <c r="G143" s="43">
        <v>1.58</v>
      </c>
      <c r="H143" s="43">
        <v>0.2</v>
      </c>
      <c r="I143" s="43">
        <v>9.66</v>
      </c>
      <c r="J143" s="43">
        <v>46.8</v>
      </c>
      <c r="K143" s="44" t="s">
        <v>43</v>
      </c>
      <c r="L143" s="43">
        <v>2.2400000000000002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64">SUM(G139:G145)</f>
        <v>25.880000000000003</v>
      </c>
      <c r="H146" s="19">
        <f t="shared" si="64"/>
        <v>21.7</v>
      </c>
      <c r="I146" s="19">
        <f t="shared" si="64"/>
        <v>110.41</v>
      </c>
      <c r="J146" s="19">
        <f t="shared" si="64"/>
        <v>728</v>
      </c>
      <c r="K146" s="25"/>
      <c r="L146" s="19">
        <f t="shared" ref="L146" si="65">SUM(L139:L145)</f>
        <v>92.859999999999985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6">SUM(G147:G155)</f>
        <v>0</v>
      </c>
      <c r="H156" s="19">
        <f t="shared" si="66"/>
        <v>0</v>
      </c>
      <c r="I156" s="19">
        <f t="shared" si="66"/>
        <v>0</v>
      </c>
      <c r="J156" s="19">
        <f t="shared" si="66"/>
        <v>0</v>
      </c>
      <c r="K156" s="25"/>
      <c r="L156" s="19">
        <f t="shared" ref="L156" si="67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520</v>
      </c>
      <c r="G157" s="32">
        <f t="shared" ref="G157" si="68">G146+G156</f>
        <v>25.880000000000003</v>
      </c>
      <c r="H157" s="32">
        <f t="shared" ref="H157" si="69">H146+H156</f>
        <v>21.7</v>
      </c>
      <c r="I157" s="32">
        <f t="shared" ref="I157" si="70">I146+I156</f>
        <v>110.41</v>
      </c>
      <c r="J157" s="32">
        <f t="shared" ref="J157:L157" si="71">J146+J156</f>
        <v>728</v>
      </c>
      <c r="K157" s="32"/>
      <c r="L157" s="32">
        <f t="shared" si="71"/>
        <v>92.859999999999985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56</v>
      </c>
      <c r="F158" s="40">
        <v>180</v>
      </c>
      <c r="G158" s="40">
        <v>13.8</v>
      </c>
      <c r="H158" s="40">
        <v>10.68</v>
      </c>
      <c r="I158" s="40">
        <v>79.05</v>
      </c>
      <c r="J158" s="40">
        <v>382</v>
      </c>
      <c r="K158" s="41">
        <v>223</v>
      </c>
      <c r="L158" s="40">
        <v>111.27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0.24</v>
      </c>
      <c r="H160" s="43">
        <v>0.14000000000000001</v>
      </c>
      <c r="I160" s="43">
        <v>27.84</v>
      </c>
      <c r="J160" s="43">
        <v>62</v>
      </c>
      <c r="K160" s="44">
        <v>376</v>
      </c>
      <c r="L160" s="43">
        <v>2.2000000000000002</v>
      </c>
    </row>
    <row r="161" spans="1:12" ht="15" x14ac:dyDescent="0.25">
      <c r="A161" s="23"/>
      <c r="B161" s="15"/>
      <c r="C161" s="11"/>
      <c r="D161" s="7" t="s">
        <v>23</v>
      </c>
      <c r="E161" s="57"/>
      <c r="F161" s="57"/>
      <c r="G161" s="57"/>
      <c r="H161" s="57"/>
      <c r="I161" s="57"/>
      <c r="J161" s="57"/>
      <c r="K161" s="57"/>
      <c r="L161" s="57"/>
    </row>
    <row r="162" spans="1:12" ht="15" x14ac:dyDescent="0.25">
      <c r="A162" s="23"/>
      <c r="B162" s="15"/>
      <c r="C162" s="11"/>
      <c r="D162" s="7" t="s">
        <v>24</v>
      </c>
      <c r="E162" s="42" t="s">
        <v>42</v>
      </c>
      <c r="F162" s="43">
        <v>150</v>
      </c>
      <c r="G162" s="43">
        <v>7.0000000000000007E-2</v>
      </c>
      <c r="H162" s="43">
        <v>0.02</v>
      </c>
      <c r="I162" s="43">
        <v>15</v>
      </c>
      <c r="J162" s="43">
        <v>60</v>
      </c>
      <c r="K162" s="44" t="s">
        <v>43</v>
      </c>
      <c r="L162" s="43">
        <v>13.65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2">SUM(G158:G164)</f>
        <v>14.110000000000001</v>
      </c>
      <c r="H165" s="19">
        <f t="shared" si="72"/>
        <v>10.84</v>
      </c>
      <c r="I165" s="19">
        <f t="shared" si="72"/>
        <v>121.89</v>
      </c>
      <c r="J165" s="19">
        <f t="shared" si="72"/>
        <v>504</v>
      </c>
      <c r="K165" s="25"/>
      <c r="L165" s="19">
        <f t="shared" ref="L165" si="73">SUM(L158:L164)</f>
        <v>127.12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4">SUM(G166:G174)</f>
        <v>0</v>
      </c>
      <c r="H175" s="19">
        <f t="shared" si="74"/>
        <v>0</v>
      </c>
      <c r="I175" s="19">
        <f t="shared" si="74"/>
        <v>0</v>
      </c>
      <c r="J175" s="19">
        <f t="shared" si="74"/>
        <v>0</v>
      </c>
      <c r="K175" s="25"/>
      <c r="L175" s="19">
        <f t="shared" ref="L175" si="75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530</v>
      </c>
      <c r="G176" s="32">
        <f t="shared" ref="G176" si="76">G165+G175</f>
        <v>14.110000000000001</v>
      </c>
      <c r="H176" s="32">
        <f t="shared" ref="H176" si="77">H165+H175</f>
        <v>10.84</v>
      </c>
      <c r="I176" s="32">
        <f t="shared" ref="I176" si="78">I165+I175</f>
        <v>121.89</v>
      </c>
      <c r="J176" s="32">
        <f t="shared" ref="J176:L176" si="79">J165+J175</f>
        <v>504</v>
      </c>
      <c r="K176" s="32"/>
      <c r="L176" s="32">
        <f t="shared" si="79"/>
        <v>127.12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58</v>
      </c>
      <c r="F177" s="40">
        <v>240</v>
      </c>
      <c r="G177" s="40">
        <v>11.45</v>
      </c>
      <c r="H177" s="40">
        <v>20.59</v>
      </c>
      <c r="I177" s="40">
        <v>10.91</v>
      </c>
      <c r="J177" s="40">
        <v>386</v>
      </c>
      <c r="K177" s="41">
        <v>289</v>
      </c>
      <c r="L177" s="40">
        <v>67</v>
      </c>
    </row>
    <row r="178" spans="1:12" ht="15" x14ac:dyDescent="0.25">
      <c r="A178" s="23"/>
      <c r="B178" s="15"/>
      <c r="C178" s="11"/>
      <c r="D178" s="6" t="s">
        <v>26</v>
      </c>
      <c r="E178" s="42" t="s">
        <v>59</v>
      </c>
      <c r="F178" s="43">
        <v>60</v>
      </c>
      <c r="G178" s="43">
        <v>0.66</v>
      </c>
      <c r="H178" s="43">
        <v>0.1</v>
      </c>
      <c r="I178" s="43">
        <v>2.39</v>
      </c>
      <c r="J178" s="43">
        <v>7</v>
      </c>
      <c r="K178" s="44">
        <v>70.709999999999994</v>
      </c>
      <c r="L178" s="43">
        <v>8.58</v>
      </c>
    </row>
    <row r="179" spans="1:12" ht="15" x14ac:dyDescent="0.25">
      <c r="A179" s="23"/>
      <c r="B179" s="15"/>
      <c r="C179" s="11"/>
      <c r="D179" s="7" t="s">
        <v>22</v>
      </c>
      <c r="E179" s="42" t="s">
        <v>60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60</v>
      </c>
      <c r="K179" s="44">
        <v>342</v>
      </c>
      <c r="L179" s="43">
        <v>7.85</v>
      </c>
    </row>
    <row r="180" spans="1:12" ht="15" x14ac:dyDescent="0.25">
      <c r="A180" s="23"/>
      <c r="B180" s="15"/>
      <c r="C180" s="11"/>
      <c r="D180" s="7" t="s">
        <v>23</v>
      </c>
      <c r="E180" s="42" t="s">
        <v>50</v>
      </c>
      <c r="F180" s="43">
        <v>30</v>
      </c>
      <c r="G180" s="43">
        <v>2.37</v>
      </c>
      <c r="H180" s="43">
        <v>0.3</v>
      </c>
      <c r="I180" s="43">
        <v>14.49</v>
      </c>
      <c r="J180" s="43">
        <v>70.2</v>
      </c>
      <c r="K180" s="44" t="s">
        <v>43</v>
      </c>
      <c r="L180" s="43">
        <v>2.88</v>
      </c>
    </row>
    <row r="181" spans="1:12" ht="15" x14ac:dyDescent="0.25">
      <c r="A181" s="23"/>
      <c r="B181" s="15"/>
      <c r="C181" s="11"/>
      <c r="D181" s="7" t="s">
        <v>23</v>
      </c>
      <c r="E181" s="42" t="s">
        <v>52</v>
      </c>
      <c r="F181" s="43">
        <v>20</v>
      </c>
      <c r="G181" s="43">
        <v>1.58</v>
      </c>
      <c r="H181" s="43">
        <v>0.2</v>
      </c>
      <c r="I181" s="43">
        <v>9.66</v>
      </c>
      <c r="J181" s="43">
        <v>46.8</v>
      </c>
      <c r="K181" s="44" t="s">
        <v>43</v>
      </c>
      <c r="L181" s="43">
        <v>2.2400000000000002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0">SUM(G177:G183)</f>
        <v>16.130000000000003</v>
      </c>
      <c r="H184" s="19">
        <f t="shared" si="80"/>
        <v>21.21</v>
      </c>
      <c r="I184" s="19">
        <f t="shared" si="80"/>
        <v>52.45</v>
      </c>
      <c r="J184" s="19">
        <f t="shared" si="80"/>
        <v>570</v>
      </c>
      <c r="K184" s="25"/>
      <c r="L184" s="19">
        <f t="shared" ref="L184" si="81">SUM(L177:L183)</f>
        <v>88.549999999999983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2">SUM(G185:G193)</f>
        <v>0</v>
      </c>
      <c r="H194" s="19">
        <f t="shared" si="82"/>
        <v>0</v>
      </c>
      <c r="I194" s="19">
        <f t="shared" si="82"/>
        <v>0</v>
      </c>
      <c r="J194" s="19">
        <f t="shared" si="82"/>
        <v>0</v>
      </c>
      <c r="K194" s="25"/>
      <c r="L194" s="19">
        <f t="shared" ref="L194" si="83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550</v>
      </c>
      <c r="G195" s="32">
        <f t="shared" ref="G195" si="84">G184+G194</f>
        <v>16.130000000000003</v>
      </c>
      <c r="H195" s="32">
        <f t="shared" ref="H195" si="85">H184+H194</f>
        <v>21.21</v>
      </c>
      <c r="I195" s="32">
        <f t="shared" ref="I195" si="86">I184+I194</f>
        <v>52.45</v>
      </c>
      <c r="J195" s="32">
        <f t="shared" ref="J195:L195" si="87">J184+J194</f>
        <v>570</v>
      </c>
      <c r="K195" s="32"/>
      <c r="L195" s="32">
        <f t="shared" si="87"/>
        <v>88.549999999999983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560.5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26.173000000000002</v>
      </c>
      <c r="H196" s="34">
        <f t="shared" si="88"/>
        <v>20.496000000000002</v>
      </c>
      <c r="I196" s="34">
        <f t="shared" si="88"/>
        <v>100.04</v>
      </c>
      <c r="J196" s="34">
        <f t="shared" si="88"/>
        <v>610.38900000000001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90.477000000000004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2023-10-30T09:00:37Z</cp:lastPrinted>
  <dcterms:created xsi:type="dcterms:W3CDTF">2022-05-16T14:23:56Z</dcterms:created>
  <dcterms:modified xsi:type="dcterms:W3CDTF">2023-11-02T07:33:41Z</dcterms:modified>
</cp:coreProperties>
</file>